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INAL\Fevrier 2022\Modif\"/>
    </mc:Choice>
  </mc:AlternateContent>
  <xr:revisionPtr revIDLastSave="0" documentId="13_ncr:1_{1339032E-DA72-4D0B-8BEB-670CB2B2523B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evrier2022" sheetId="8" r:id="rId1"/>
    <sheet name="IPC" sheetId="3" r:id="rId2"/>
    <sheet name="Contributions" sheetId="7" r:id="rId3"/>
    <sheet name="Valeur" sheetId="6" state="hidden" r:id="rId4"/>
    <sheet name="Quelques_graphes" sheetId="5" r:id="rId5"/>
  </sheets>
  <definedNames>
    <definedName name="_xlnm._FilterDatabase" localSheetId="1" hidden="1">IPC!$A$4:$B$46</definedName>
  </definedNames>
  <calcPr calcId="181029"/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<sst xmlns="http://schemas.openxmlformats.org/spreadsheetml/2006/main" count="226" uniqueCount="75">
  <si>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</si>
  <si>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</si>
  <si>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</si>
  <si>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</si>
  <si>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</si>
  <si>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</si>
  <si>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</si>
  <si>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</si>
  <si>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</si>
  <si>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</si>
  <si>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</si>
  <si>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</si>
  <si>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</si>
  <si>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</si>
  <si>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</si>
  <si>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</si>
  <si>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</si>
  <si>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</si>
  <si>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</si>
  <si>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</si>
  <si>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</si>
  <si>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</si>
  <si>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</si>
  <si>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</si>
  <si>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</si>
  <si>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</si>
  <si>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</si>
  <si>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</si>
  <si>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</si>
  <si>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</si>
  <si>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</si>
  <si>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</si>
  <si>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</si>
  <si>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</si>
  <si>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</si>
  <si>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</si>
  <si>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</si>
  <si>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</si>
  <si>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</si>
  <si>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</si>
  <si>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</si>
  <si>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</si>
  <si>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</si>
  <si>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</si>
  <si>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</si>
  <si>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</si>
  <si>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</si>
  <si>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</si>
  <si>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</si>
  <si>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</si>
  <si>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</si>
  <si>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</si>
  <si>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</si>
  <si>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</si>
  <si>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</si>
  <si>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</si>
  <si>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</si>
  <si>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</si>
  <si>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</si>
  <si>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</si>
  <si>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</si>
  <si>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</si>
  <si>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</si>
  <si>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</si>
  <si>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</si>
  <si>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</si>
  <si>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</si>
  <si>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</si>
  <si>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</si>
  <si>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</si>
  <si>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t xml:space="preserve">INDICE DES PRIX A LA CONSOMMATION - </t>
    </r>
    <r>
      <rPr>
        <b/>
        <i/>
        <sz val="11"/>
        <rFont val="Arial Narrow"/>
        <family val="2"/>
      </rPr>
      <t>Mois de Fevrier 2022</t>
    </r>
  </si>
  <si>
    <t>Géographie</t>
  </si>
  <si>
    <t>Glissement mensuel</t>
  </si>
  <si>
    <t>Glissement Annuel</t>
  </si>
  <si>
    <t>Variation dernière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</si>
</sst>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</numFmts>
  <fonts count="1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5" fontId="4" fillId="0" borderId="0" xfId="1" applyNumberFormat="1" applyFont="1"/>
    <xf numFmtId="0" fontId="5" fillId="0" borderId="0" xfId="0" applyFont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4" fillId="2" borderId="0" xfId="1" applyNumberFormat="1" applyFont="1" applyFill="1"/>
    <xf numFmtId="164" fontId="3" fillId="2" borderId="0" xfId="1" applyNumberFormat="1" applyFont="1" applyFill="1"/>
    <xf numFmtId="0" fontId="4" fillId="0" borderId="0" xfId="0" applyFont="1"/>
    <xf numFmtId="0" fontId="6" fillId="0" borderId="0" xfId="0" applyFont="1"/>
    <xf numFmtId="41" fontId="4" fillId="0" borderId="0" xfId="1" applyNumberFormat="1" applyFont="1" applyAlignment="1">
      <alignment vertical="center"/>
    </xf>
    <xf numFmtId="41" fontId="4" fillId="2" borderId="0" xfId="1" applyNumberFormat="1" applyFont="1" applyFill="1" applyAlignment="1">
      <alignment vertical="center"/>
    </xf>
    <xf numFmtId="0" fontId="0" fillId="3" borderId="0" xfId="0" applyFill="1"/>
    <xf numFmtId="41" fontId="4" fillId="0" borderId="1" xfId="1" applyFont="1" applyBorder="1" applyAlignment="1">
      <alignment horizontal="left" vertical="top"/>
    </xf>
    <xf numFmtId="0" fontId="8" fillId="0" borderId="0" xfId="0" applyFont="1"/>
    <xf numFmtId="1" fontId="3" fillId="0" borderId="0" xfId="2" applyNumberFormat="1" applyFont="1" applyFill="1" applyBorder="1"/>
    <xf numFmtId="166" fontId="0" fillId="0" borderId="0" xfId="0" applyNumberFormat="1"/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/>
    </xf>
    <xf numFmtId="164" fontId="4" fillId="0" borderId="2" xfId="1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/>
    <xf numFmtId="41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/>
    <xf numFmtId="2" fontId="3" fillId="0" borderId="9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164" fontId="4" fillId="0" borderId="12" xfId="1" applyNumberFormat="1" applyFont="1" applyBorder="1"/>
    <xf numFmtId="41" fontId="4" fillId="0" borderId="13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/>
    <xf numFmtId="164" fontId="4" fillId="0" borderId="5" xfId="1" applyNumberFormat="1" applyFont="1" applyFill="1" applyBorder="1" applyAlignment="1"/>
    <xf numFmtId="165" fontId="11" fillId="0" borderId="3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13" fillId="0" borderId="0" xfId="0" applyFont="1"/>
    <xf numFmtId="0" fontId="1" fillId="0" borderId="0" xfId="3"/>
    <xf numFmtId="164" fontId="1" fillId="0" borderId="0" xfId="3" applyNumberFormat="1"/>
    <xf numFmtId="2" fontId="1" fillId="0" borderId="0" xfId="3" applyNumberFormat="1"/>
    <xf numFmtId="164" fontId="4" fillId="0" borderId="11" xfId="1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illiers" xfId="2" builtinId="3"/>
    <cellStyle name="Milliers [0]" xfId="1" builtinId="6"/>
    <cellStyle name="Normal" xfId="0" builtinId="0"/>
    <cellStyle name="Normal 2" xfId="3" xr:uid="{646FF504-74C1-42CF-A411-03B53F84C714}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Variation mensuelle </a:t>
            </a:r>
          </a:p>
          <a:p>
            <a:pPr>
              <a:defRPr/>
            </a:pPr>
            <a:r>
              <a:rPr lang="fr-FR"/>
              <a:t>(Janvier</a:t>
            </a:r>
            <a:r>
              <a:rPr lang="fr-FR" baseline="0"/>
              <a:t> 2022 - Fevrier 2022)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fevrier2022!$B$9</c:f>
              <c:strCache>
                <c:ptCount val="1"/>
                <c:pt idx="0">
                  <c:v>Glissement mensuel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fevrier2022!$A$10:$A$17</c:f>
              <c:strCache>
                <c:ptCount val="8"/>
                <c:pt idx="0">
                  <c:v> Ensemble </c:v>
                </c:pt>
                <c:pt idx="1">
                  <c:v> Fianarantsoa </c:v>
                </c:pt>
                <c:pt idx="2">
                  <c:v> Toliara </c:v>
                </c:pt>
                <c:pt idx="3">
                  <c:v> Antsirabe </c:v>
                </c:pt>
                <c:pt idx="4">
                  <c:v> Antananarivo </c:v>
                </c:pt>
                <c:pt idx="5">
                  <c:v> Antsiranana </c:v>
                </c:pt>
                <c:pt idx="6">
                  <c:v> Toamasina </c:v>
                </c:pt>
                <c:pt idx="7">
                  <c:v> Mahajanga </c:v>
                </c:pt>
              </c:strCache>
            </c:strRef>
          </c:cat>
          <c:val>
            <c:numRef>
              <c:f>fevrier2022!$B$10:$B$17</c:f>
              <c:numCache>
                <c:formatCode>0.00</c:formatCode>
                <c:ptCount val="8"/>
                <c:pt idx="0">
                  <c:v>0.69892233874460086</c:v>
                </c:pt>
                <c:pt idx="1">
                  <c:v>0.31029445683095069</c:v>
                </c:pt>
                <c:pt idx="2">
                  <c:v>0.35110155971891377</c:v>
                </c:pt>
                <c:pt idx="3">
                  <c:v>0.4858956408602122</c:v>
                </c:pt>
                <c:pt idx="4">
                  <c:v>0.79269481179633505</c:v>
                </c:pt>
                <c:pt idx="5">
                  <c:v>0.91339431268628868</c:v>
                </c:pt>
                <c:pt idx="6">
                  <c:v>1.1722664421832008</c:v>
                </c:pt>
                <c:pt idx="7">
                  <c:v>1.3265827519528761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7-4542-B02D-F043E9002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1231336"/>
        <c:axId val="721229040"/>
      </c:barChart>
      <c:catAx>
        <c:axId val="72123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1229040"/>
        <c:crosses val="autoZero"/>
        <c:auto val="1"/>
        <c:lblAlgn val="ctr"/>
        <c:lblOffset val="100"/>
        <c:noMultiLvlLbl val="0"/>
      </c:catAx>
      <c:valAx>
        <c:axId val="72122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12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">
                  <c:v>0</c:v>
                </c:pt>
                <c:pt idx="5" formatCode="0.0">
                  <c:v>7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2642737225414391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Valeur!$BJ$2:$BK$2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Valeur!$BJ$3:$BK$3</c:f>
              <c:numCache>
                <c:formatCode>_-* #\ ##0.0_-;\-* #\ ##0.0_-;_-* "-"_-;_-@_-</c:formatCode>
                <c:ptCount val="2"/>
                <c:pt idx="0">
                  <c:v>5.9839034837855687</c:v>
                </c:pt>
                <c:pt idx="1">
                  <c:v>6.3373715765558281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Valeur!$BJ$2:$BK$2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Valeur!$BJ$6:$BK$6</c:f>
              <c:numCache>
                <c:formatCode>_-* #\ ##0.0_-;\-* #\ ##0.0_-;_-* "-"_-;_-@_-</c:formatCode>
                <c:ptCount val="2"/>
                <c:pt idx="0">
                  <c:v>4.7447975190205494</c:v>
                </c:pt>
                <c:pt idx="1">
                  <c:v>4.49521718847119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Valeur!$BJ$2:$BK$2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Valeur!$BJ$15:$BK$15</c:f>
              <c:numCache>
                <c:formatCode>_-* #\ ##0.0_-;\-* #\ ##0.0_-;_-* "-"_-;_-@_-</c:formatCode>
                <c:ptCount val="2"/>
                <c:pt idx="0">
                  <c:v>7.5400869768302181</c:v>
                </c:pt>
                <c:pt idx="1">
                  <c:v>7.5369101792673643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Valeur!$BJ$2:$BK$2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Valeur!$BJ$25:$BK$25</c:f>
              <c:numCache>
                <c:formatCode>_-* #\ ##0.0_-;\-* #\ ##0.0_-;_-* "-"_-;_-@_-</c:formatCode>
                <c:ptCount val="2"/>
                <c:pt idx="0">
                  <c:v>7.297215013488012</c:v>
                </c:pt>
                <c:pt idx="1">
                  <c:v>7.5909298299616124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149417133669099"/>
          <c:y val="0.17378171256788275"/>
          <c:w val="0.32278380742947671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 annuel</a:t>
            </a:r>
          </a:p>
          <a:p>
            <a:pPr>
              <a:defRPr/>
            </a:pPr>
            <a:r>
              <a:rPr lang="fr-FR"/>
              <a:t>(Fevrier 2021 - Fevrier 2022)</a:t>
            </a:r>
          </a:p>
        </c:rich>
      </c:tx>
      <c:layout>
        <c:manualLayout>
          <c:xMode val="edge"/>
          <c:yMode val="edge"/>
          <c:x val="0.10523862978395374"/>
          <c:y val="2.797202797202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fevrier2022!$E$9</c:f>
              <c:strCache>
                <c:ptCount val="1"/>
                <c:pt idx="0">
                  <c:v>Glissement Annuel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fevrier2022!$D$10:$D$17</c:f>
              <c:strCache>
                <c:ptCount val="8"/>
                <c:pt idx="0">
                  <c:v> Ensemble </c:v>
                </c:pt>
                <c:pt idx="1">
                  <c:v> Toliara </c:v>
                </c:pt>
                <c:pt idx="2">
                  <c:v> Antsirabe </c:v>
                </c:pt>
                <c:pt idx="3">
                  <c:v> Antsiranana </c:v>
                </c:pt>
                <c:pt idx="4">
                  <c:v> Fianarantsoa </c:v>
                </c:pt>
                <c:pt idx="5">
                  <c:v> Antananarivo </c:v>
                </c:pt>
                <c:pt idx="6">
                  <c:v> Toamasina </c:v>
                </c:pt>
                <c:pt idx="7">
                  <c:v> Mahajanga </c:v>
                </c:pt>
              </c:strCache>
            </c:strRef>
          </c:cat>
          <c:val>
            <c:numRef>
              <c:f>fevrier2022!$E$10:$E$17</c:f>
              <c:numCache>
                <c:formatCode>0.00</c:formatCode>
                <c:ptCount val="8"/>
                <c:pt idx="0">
                  <c:v>6.3373715765558281</c:v>
                </c:pt>
                <c:pt idx="1">
                  <c:v>5.0371050153008579</c:v>
                </c:pt>
                <c:pt idx="2">
                  <c:v>5.2570771582002518</c:v>
                </c:pt>
                <c:pt idx="3">
                  <c:v>5.5242077273288226</c:v>
                </c:pt>
                <c:pt idx="4">
                  <c:v>5.9770477933794641</c:v>
                </c:pt>
                <c:pt idx="5">
                  <c:v>6.5605000170487315</c:v>
                </c:pt>
                <c:pt idx="6">
                  <c:v>8.2295197576908841</c:v>
                </c:pt>
                <c:pt idx="7">
                  <c:v>12.896314350034421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2-477D-9894-5479E4921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388368"/>
        <c:axId val="713397880"/>
      </c:barChart>
      <c:catAx>
        <c:axId val="71338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397880"/>
        <c:crosses val="autoZero"/>
        <c:auto val="1"/>
        <c:lblAlgn val="ctr"/>
        <c:lblOffset val="100"/>
        <c:noMultiLvlLbl val="0"/>
      </c:catAx>
      <c:valAx>
        <c:axId val="71339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38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Variation dernière trimestre</a:t>
            </a:r>
          </a:p>
          <a:p>
            <a:pPr>
              <a:defRPr/>
            </a:pPr>
            <a:r>
              <a:rPr lang="en-US"/>
              <a:t>(Novembre 2021</a:t>
            </a:r>
            <a:r>
              <a:rPr lang="en-US" baseline="0"/>
              <a:t> - Fevrier 2022)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fevrier2022!$H$9</c:f>
              <c:strCache>
                <c:ptCount val="1"/>
                <c:pt idx="0">
                  <c:v>Variation dernière trimestre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fevrier2022!$G$10:$G$17</c:f>
              <c:strCache>
                <c:ptCount val="8"/>
                <c:pt idx="0">
                  <c:v> Ensemble </c:v>
                </c:pt>
                <c:pt idx="1">
                  <c:v> Toliara </c:v>
                </c:pt>
                <c:pt idx="2">
                  <c:v> Antsirabe </c:v>
                </c:pt>
                <c:pt idx="3">
                  <c:v> Fianarantsoa </c:v>
                </c:pt>
                <c:pt idx="4">
                  <c:v> Antsiranana </c:v>
                </c:pt>
                <c:pt idx="5">
                  <c:v> Antananarivo </c:v>
                </c:pt>
                <c:pt idx="6">
                  <c:v> Toamasina </c:v>
                </c:pt>
                <c:pt idx="7">
                  <c:v> Mahajanga </c:v>
                </c:pt>
              </c:strCache>
            </c:strRef>
          </c:cat>
          <c:val>
            <c:numRef>
              <c:f>fevrier2022!$H$10:$H$17</c:f>
              <c:numCache>
                <c:formatCode>0.00</c:formatCode>
                <c:ptCount val="8"/>
                <c:pt idx="0">
                  <c:v>2.0796189608779159</c:v>
                </c:pt>
                <c:pt idx="1">
                  <c:v>1.3538562331716797</c:v>
                </c:pt>
                <c:pt idx="2">
                  <c:v>1.8557677369809733</c:v>
                </c:pt>
                <c:pt idx="3">
                  <c:v>2.0962368398318887</c:v>
                </c:pt>
                <c:pt idx="4">
                  <c:v>2.1716625863682282</c:v>
                </c:pt>
                <c:pt idx="5">
                  <c:v>2.3925401124937684</c:v>
                </c:pt>
                <c:pt idx="6">
                  <c:v>3.2364222295858891</c:v>
                </c:pt>
                <c:pt idx="7">
                  <c:v>3.8772440021282106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C-4D12-BD73-824F23C5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3202120"/>
        <c:axId val="673206056"/>
      </c:barChart>
      <c:catAx>
        <c:axId val="673202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3206056"/>
        <c:crosses val="autoZero"/>
        <c:auto val="1"/>
        <c:lblAlgn val="ctr"/>
        <c:lblOffset val="100"/>
        <c:noMultiLvlLbl val="0"/>
      </c:catAx>
      <c:valAx>
        <c:axId val="67320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320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IPC!#REF!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IPC!#REF!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cat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Algn val="ctr"/>
        <c:lblOffset val="100"/>
        <c:noMultiLvlLbl val="1"/>
      </c:cat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IPC!$C$4:$O$4</c:f>
              <c:numCache>
                <c:formatCode>[$-40C]mmm\-yy;@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IPC!$C$5:$O$5</c:f>
              <c:numCache>
                <c:formatCode>_-* #\ ##0.0_-;\-* #\ ##0.0_-;_-* "-"_-;_-@_-</c:formatCode>
                <c:ptCount val="13"/>
                <c:pt idx="0">
                  <c:v>134.06819999999999</c:v>
                </c:pt>
                <c:pt idx="1">
                  <c:v>135.05099999999999</c:v>
                </c:pt>
                <c:pt idx="2">
                  <c:v>136.0881</c:v>
                </c:pt>
                <c:pt idx="3">
                  <c:v>136.74959999999999</c:v>
                </c:pt>
                <c:pt idx="4">
                  <c:v>137.42099999999999</c:v>
                </c:pt>
                <c:pt idx="5">
                  <c:v>137.90459999999999</c:v>
                </c:pt>
                <c:pt idx="6">
                  <c:v>138.50989999999999</c:v>
                </c:pt>
                <c:pt idx="7">
                  <c:v>139.0137</c:v>
                </c:pt>
                <c:pt idx="8">
                  <c:v>139.22659999999999</c:v>
                </c:pt>
                <c:pt idx="9">
                  <c:v>139.6602</c:v>
                </c:pt>
                <c:pt idx="10">
                  <c:v>140.64680000000001</c:v>
                </c:pt>
                <c:pt idx="11">
                  <c:v>141.57509999999999</c:v>
                </c:pt>
                <c:pt idx="12">
                  <c:v>142.56460000000001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IPC!$C$4:$O$4</c:f>
              <c:numCache>
                <c:formatCode>[$-40C]mmm\-yy;@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IPC!$C$8:$O$8</c:f>
              <c:numCache>
                <c:formatCode>_-* #\ ##0.0_-;\-* #\ ##0.0_-;_-* "-"_-;_-@_-</c:formatCode>
                <c:ptCount val="13"/>
                <c:pt idx="0">
                  <c:v>147.04740000000001</c:v>
                </c:pt>
                <c:pt idx="1">
                  <c:v>149.36689999999999</c:v>
                </c:pt>
                <c:pt idx="2">
                  <c:v>149.17760000000001</c:v>
                </c:pt>
                <c:pt idx="3">
                  <c:v>149.619</c:v>
                </c:pt>
                <c:pt idx="4">
                  <c:v>149.51929999999999</c:v>
                </c:pt>
                <c:pt idx="5">
                  <c:v>149.53210000000001</c:v>
                </c:pt>
                <c:pt idx="6">
                  <c:v>149.46080000000001</c:v>
                </c:pt>
                <c:pt idx="7">
                  <c:v>149.3021</c:v>
                </c:pt>
                <c:pt idx="8">
                  <c:v>149.19630000000001</c:v>
                </c:pt>
                <c:pt idx="9">
                  <c:v>149.7364</c:v>
                </c:pt>
                <c:pt idx="10">
                  <c:v>150.94220000000001</c:v>
                </c:pt>
                <c:pt idx="11">
                  <c:v>152.2253</c:v>
                </c:pt>
                <c:pt idx="12">
                  <c:v>153.6575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IPC!$C$4:$O$4</c:f>
              <c:numCache>
                <c:formatCode>[$-40C]mmm\-yy;@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IPC!$C$17:$O$17</c:f>
              <c:numCache>
                <c:formatCode>_-* #\ ##0.0_-;\-* #\ ##0.0_-;_-* "-"_-;_-@_-</c:formatCode>
                <c:ptCount val="13"/>
                <c:pt idx="0">
                  <c:v>141.14670000000001</c:v>
                </c:pt>
                <c:pt idx="1">
                  <c:v>142.8715</c:v>
                </c:pt>
                <c:pt idx="2">
                  <c:v>143.93790000000001</c:v>
                </c:pt>
                <c:pt idx="3">
                  <c:v>144.60570000000001</c:v>
                </c:pt>
                <c:pt idx="4">
                  <c:v>145.46940000000001</c:v>
                </c:pt>
                <c:pt idx="5">
                  <c:v>146.3023</c:v>
                </c:pt>
                <c:pt idx="6">
                  <c:v>146.8991</c:v>
                </c:pt>
                <c:pt idx="7">
                  <c:v>147.2525</c:v>
                </c:pt>
                <c:pt idx="8">
                  <c:v>147.416</c:v>
                </c:pt>
                <c:pt idx="9">
                  <c:v>148.006</c:v>
                </c:pt>
                <c:pt idx="10">
                  <c:v>149.40100000000001</c:v>
                </c:pt>
                <c:pt idx="11">
                  <c:v>150.57149999999999</c:v>
                </c:pt>
                <c:pt idx="12">
                  <c:v>151.78479999999999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IPC!$C$4:$O$4</c:f>
              <c:numCache>
                <c:formatCode>[$-40C]mmm\-yy;@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IPC!$C$27:$O$27</c:f>
              <c:numCache>
                <c:formatCode>_-* #\ ##0.0_-;\-* #\ ##0.0_-;_-* "-"_-;_-@_-</c:formatCode>
                <c:ptCount val="13"/>
                <c:pt idx="0">
                  <c:v>137.42189999999999</c:v>
                </c:pt>
                <c:pt idx="1">
                  <c:v>138.80000000000001</c:v>
                </c:pt>
                <c:pt idx="2">
                  <c:v>140.21680000000001</c:v>
                </c:pt>
                <c:pt idx="3">
                  <c:v>141.02809999999999</c:v>
                </c:pt>
                <c:pt idx="4">
                  <c:v>142.0016</c:v>
                </c:pt>
                <c:pt idx="5">
                  <c:v>142.63910000000001</c:v>
                </c:pt>
                <c:pt idx="6">
                  <c:v>143.2423</c:v>
                </c:pt>
                <c:pt idx="7">
                  <c:v>143.63059999999999</c:v>
                </c:pt>
                <c:pt idx="8">
                  <c:v>143.83250000000001</c:v>
                </c:pt>
                <c:pt idx="9">
                  <c:v>144.381</c:v>
                </c:pt>
                <c:pt idx="10">
                  <c:v>145.58869999999999</c:v>
                </c:pt>
                <c:pt idx="11">
                  <c:v>146.61070000000001</c:v>
                </c:pt>
                <c:pt idx="12">
                  <c:v>147.8535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  <c:max val="44228"/>
          <c:min val="43831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  <c:minorUnit val="1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2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image" Target="../media/image3.JPG"/><Relationship Id="rId5" Type="http://schemas.openxmlformats.org/officeDocument/2006/relationships/chart" Target="../charts/chart8.xml"/><Relationship Id="rId10" Type="http://schemas.openxmlformats.org/officeDocument/2006/relationships/chart" Target="../charts/chart12.xml"/><Relationship Id="rId4" Type="http://schemas.openxmlformats.org/officeDocument/2006/relationships/chart" Target="../charts/chart7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17</xdr:row>
      <xdr:rowOff>73025</xdr:rowOff>
    </xdr:from>
    <xdr:to>
      <xdr:col>3</xdr:col>
      <xdr:colOff>594360</xdr:colOff>
      <xdr:row>32</xdr:row>
      <xdr:rowOff>53975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1D4620-3F51-4D7B-9506-8AC2EF0BD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632460</xdr:colOff>
      <xdr:row>17</xdr:row>
      <xdr:rowOff>67945</xdr:rowOff>
    </xdr:from>
    <xdr:to>
      <xdr:col>7</xdr:col>
      <xdr:colOff>563880</xdr:colOff>
      <xdr:row>32</xdr:row>
      <xdr:rowOff>48895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091D2ED-F2F5-45BB-9CE2-CFC76C5A5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645795</xdr:colOff>
      <xdr:row>17</xdr:row>
      <xdr:rowOff>79375</xdr:rowOff>
    </xdr:from>
    <xdr:to>
      <xdr:col>11</xdr:col>
      <xdr:colOff>160020</xdr:colOff>
      <xdr:row>32</xdr:row>
      <xdr:rowOff>60325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D0904E2-5C74-4A20-B441-C67ACB6DD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76200</xdr:rowOff>
    </xdr:from>
    <xdr:to>
      <xdr:col>1</xdr:col>
      <xdr:colOff>752475</xdr:colOff>
      <xdr:row>7</xdr:row>
      <xdr:rowOff>57150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91CF4C-B897-48C0-A94B-37E16230C6B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6700"/>
          <a:ext cx="158115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21</xdr:row>
      <xdr:rowOff>149224</xdr:rowOff>
    </xdr:from>
    <xdr:to>
      <xdr:col>10</xdr:col>
      <xdr:colOff>552450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21</xdr:row>
      <xdr:rowOff>152400</xdr:rowOff>
    </xdr:from>
    <xdr:to>
      <xdr:col>18</xdr:col>
      <xdr:colOff>225426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187324</xdr:colOff>
      <xdr:row>41</xdr:row>
      <xdr:rowOff>158749</xdr:rowOff>
    </xdr:from>
    <xdr:to>
      <xdr:col>10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660400</xdr:colOff>
      <xdr:row>41</xdr:row>
      <xdr:rowOff>165100</xdr:rowOff>
    </xdr:from>
    <xdr:to>
      <xdr:col>18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184150</xdr:colOff>
      <xdr:row>59</xdr:row>
      <xdr:rowOff>133350</xdr:rowOff>
    </xdr:from>
    <xdr:to>
      <xdr:col>10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641350</xdr:colOff>
      <xdr:row>59</xdr:row>
      <xdr:rowOff>139700</xdr:rowOff>
    </xdr:from>
    <xdr:to>
      <xdr:col>18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77</xdr:row>
      <xdr:rowOff>107951</xdr:rowOff>
    </xdr:from>
    <xdr:to>
      <xdr:col>10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7620</xdr:colOff>
      <xdr:row>94</xdr:row>
      <xdr:rowOff>144145</xdr:rowOff>
    </xdr:from>
    <xdr:to>
      <xdr:col>14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30480</xdr:colOff>
      <xdr:row>0</xdr:row>
      <xdr:rowOff>55722</xdr:rowOff>
    </xdr:from>
    <xdr:to>
      <xdr:col>10</xdr:col>
      <xdr:colOff>588128</xdr:colOff>
      <xdr:row>21</xdr:row>
      <xdr:rowOff>83820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0E075CF-51FE-4FC1-93CF-44A7AF195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80" y="55722"/>
          <a:ext cx="8154788" cy="3868578"/>
        </a:xfrm>
        <a:prstGeom prst="rect">
          <a:avLst/>
        </a:prstGeom>
      </xdr:spPr>
    </xdr:pic>
    <xdr:clientData/>
  </xdr:twoCellAnchor>
  <xdr:twoCellAnchor>
    <xdr:from>
      <xdr:col>11</xdr:col>
      <xdr:colOff>739140</xdr:colOff>
      <xdr:row>77</xdr:row>
      <xdr:rowOff>99060</xdr:rowOff>
    </xdr:from>
    <xdr:to>
      <xdr:col>17</xdr:col>
      <xdr:colOff>213360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586740</xdr:colOff>
      <xdr:row>0</xdr:row>
      <xdr:rowOff>22860</xdr:rowOff>
    </xdr:from>
    <xdr:to>
      <xdr:col>20</xdr:col>
      <xdr:colOff>723900</xdr:colOff>
      <xdr:row>21</xdr:row>
      <xdr:rowOff>125695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6F61FE90-D50D-43BB-965A-74ECC698A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3880" y="22860"/>
          <a:ext cx="8061960" cy="394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2E0E-E469-4CBD-A9FD-C3CED77C8202}">
  <dimension ref="A9:H17"/>
  <sheetViews>
    <sheetView topLeftCell="A6" workbookViewId="0">
      <selection activeCell="C6" sqref="C6"/>
    </sheetView>
  </sheetViews>
  <sheetFormatPr baseColWidth="10" defaultRowHeight="15" x14ac:dyDescent="0.25"/>
  <cols>
    <col min="1" max="1" width="13.28515625" style="47" bestFit="1" customWidth="1"/>
    <col min="2" max="2" width="17.28515625" style="47" bestFit="1" customWidth="1"/>
    <col min="3" max="3" width="11.42578125" style="47"/>
    <col min="4" max="4" width="13.28515625" style="47" bestFit="1" customWidth="1"/>
    <col min="5" max="5" width="15.7109375" style="47" bestFit="1" customWidth="1"/>
    <col min="6" max="6" width="11.42578125" style="47"/>
    <col min="7" max="7" width="13.28515625" style="47" bestFit="1" customWidth="1"/>
    <col min="8" max="8" width="23.7109375" style="47" bestFit="1" customWidth="1"/>
    <col min="9" max="16384" width="11.42578125" style="47"/>
  </cols>
  <sheetData>
    <row r="9" spans="1:8" x14ac:dyDescent="0.25">
      <c r="A9" s="47" t="s">
        <v>71</v>
      </c>
      <c r="B9" s="47" t="s">
        <v>72</v>
      </c>
      <c r="D9" s="47" t="s">
        <v>71</v>
      </c>
      <c r="E9" s="47" t="s">
        <v>73</v>
      </c>
      <c r="G9" s="47" t="s">
        <v>71</v>
      </c>
      <c r="H9" s="47" t="s">
        <v>74</v>
      </c>
    </row>
    <row r="10" spans="1:8" x14ac:dyDescent="0.25">
      <c r="A10" s="48" t="s">
        <v>30</v>
      </c>
      <c r="B10" s="49">
        <v>0.69892233874460086</v>
      </c>
      <c r="C10" s="49"/>
      <c r="D10" s="48" t="s">
        <v>30</v>
      </c>
      <c r="E10" s="49">
        <v>6.3373715765558281</v>
      </c>
      <c r="G10" s="48" t="s">
        <v>30</v>
      </c>
      <c r="H10" s="49">
        <v>2.0796189608779159</v>
      </c>
    </row>
    <row r="11" spans="1:8" x14ac:dyDescent="0.25">
      <c r="A11" s="48" t="s">
        <v>39</v>
      </c>
      <c r="B11" s="49">
        <v>0.31029445683095069</v>
      </c>
      <c r="C11" s="49"/>
      <c r="D11" s="48" t="s">
        <v>42</v>
      </c>
      <c r="E11" s="49">
        <v>5.0371050153008579</v>
      </c>
      <c r="G11" s="48" t="s">
        <v>42</v>
      </c>
      <c r="H11" s="49">
        <v>1.3538562331716797</v>
      </c>
    </row>
    <row r="12" spans="1:8" x14ac:dyDescent="0.25">
      <c r="A12" s="48" t="s">
        <v>42</v>
      </c>
      <c r="B12" s="49">
        <v>0.35110155971891377</v>
      </c>
      <c r="C12" s="49"/>
      <c r="D12" s="48" t="s">
        <v>38</v>
      </c>
      <c r="E12" s="49">
        <v>5.2570771582002518</v>
      </c>
      <c r="G12" s="48" t="s">
        <v>38</v>
      </c>
      <c r="H12" s="49">
        <v>1.8557677369809733</v>
      </c>
    </row>
    <row r="13" spans="1:8" x14ac:dyDescent="0.25">
      <c r="A13" s="48" t="s">
        <v>38</v>
      </c>
      <c r="B13" s="49">
        <v>0.4858956408602122</v>
      </c>
      <c r="C13" s="49"/>
      <c r="D13" s="48" t="s">
        <v>44</v>
      </c>
      <c r="E13" s="49">
        <v>5.5242077273288226</v>
      </c>
      <c r="G13" s="48" t="s">
        <v>39</v>
      </c>
      <c r="H13" s="49">
        <v>2.0962368398318887</v>
      </c>
    </row>
    <row r="14" spans="1:8" x14ac:dyDescent="0.25">
      <c r="A14" s="48" t="s">
        <v>37</v>
      </c>
      <c r="B14" s="49">
        <v>0.79269481179633505</v>
      </c>
      <c r="C14" s="49"/>
      <c r="D14" s="48" t="s">
        <v>39</v>
      </c>
      <c r="E14" s="49">
        <v>5.9770477933794641</v>
      </c>
      <c r="G14" s="48" t="s">
        <v>44</v>
      </c>
      <c r="H14" s="49">
        <v>2.1716625863682282</v>
      </c>
    </row>
    <row r="15" spans="1:8" x14ac:dyDescent="0.25">
      <c r="A15" s="48" t="s">
        <v>44</v>
      </c>
      <c r="B15" s="49">
        <v>0.91339431268628868</v>
      </c>
      <c r="C15" s="49"/>
      <c r="D15" s="48" t="s">
        <v>37</v>
      </c>
      <c r="E15" s="49">
        <v>6.5605000170487315</v>
      </c>
      <c r="G15" s="48" t="s">
        <v>37</v>
      </c>
      <c r="H15" s="49">
        <v>2.3925401124937684</v>
      </c>
    </row>
    <row r="16" spans="1:8" x14ac:dyDescent="0.25">
      <c r="A16" s="48" t="s">
        <v>40</v>
      </c>
      <c r="B16" s="49">
        <v>1.1722664421832008</v>
      </c>
      <c r="C16" s="49"/>
      <c r="D16" s="48" t="s">
        <v>40</v>
      </c>
      <c r="E16" s="49">
        <v>8.2295197576908841</v>
      </c>
      <c r="G16" s="48" t="s">
        <v>40</v>
      </c>
      <c r="H16" s="49">
        <v>3.2364222295858891</v>
      </c>
    </row>
    <row r="17" spans="1:8" x14ac:dyDescent="0.25">
      <c r="A17" s="48" t="s">
        <v>41</v>
      </c>
      <c r="B17" s="49">
        <v>1.3265827519528761</v>
      </c>
      <c r="C17" s="49"/>
      <c r="D17" s="48" t="s">
        <v>41</v>
      </c>
      <c r="E17" s="49">
        <v>12.896314350034421</v>
      </c>
      <c r="G17" s="48" t="s">
        <v>41</v>
      </c>
      <c r="H17" s="49">
        <v>3.8772440021282106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O48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T12" sqref="T12"/>
    </sheetView>
  </sheetViews>
  <sheetFormatPr baseColWidth="10" defaultColWidth="9.140625" defaultRowHeight="15" x14ac:dyDescent="0.25"/>
  <cols>
    <col min="1" max="1" width="47.5703125" style="4" customWidth="1"/>
    <col min="2" max="2" width="15.5703125" style="4" bestFit="1" customWidth="1"/>
    <col min="3" max="3" width="7.28515625" bestFit="1" customWidth="1"/>
    <col min="4" max="4" width="7.85546875" bestFit="1" customWidth="1"/>
    <col min="5" max="6" width="6.7109375" bestFit="1" customWidth="1"/>
    <col min="7" max="7" width="7" bestFit="1" customWidth="1"/>
    <col min="8" max="8" width="6.85546875" bestFit="1" customWidth="1"/>
    <col min="9" max="9" width="7.42578125" bestFit="1" customWidth="1"/>
    <col min="10" max="10" width="7.7109375" bestFit="1" customWidth="1"/>
    <col min="11" max="11" width="6.7109375" bestFit="1" customWidth="1"/>
    <col min="12" max="12" width="7.28515625" bestFit="1" customWidth="1"/>
    <col min="13" max="13" width="7.140625" bestFit="1" customWidth="1"/>
    <col min="14" max="14" width="7.7109375" bestFit="1" customWidth="1"/>
    <col min="15" max="15" width="7.28515625" bestFit="1" customWidth="1"/>
  </cols>
  <sheetData>
    <row r="1" spans="1:15" ht="16.5" x14ac:dyDescent="0.3">
      <c r="A1" s="9" t="s">
        <v>34</v>
      </c>
      <c r="B1" s="9"/>
    </row>
    <row r="2" spans="1:15" ht="16.5" x14ac:dyDescent="0.3">
      <c r="A2" s="10" t="s">
        <v>35</v>
      </c>
      <c r="B2" s="10"/>
    </row>
    <row r="3" spans="1:15" ht="16.5" x14ac:dyDescent="0.3">
      <c r="A3" s="10"/>
      <c r="B3" s="10"/>
      <c r="C3" s="15"/>
      <c r="D3" s="15"/>
      <c r="E3" s="15"/>
      <c r="F3" s="15"/>
      <c r="G3" s="15"/>
      <c r="H3" s="15"/>
      <c r="J3" s="15"/>
      <c r="K3" s="15"/>
      <c r="L3" s="15"/>
      <c r="M3" s="15"/>
      <c r="N3" s="15"/>
      <c r="O3" s="15"/>
    </row>
    <row r="4" spans="1:15" s="4" customFormat="1" ht="16.5" x14ac:dyDescent="0.3">
      <c r="A4" s="2" t="s">
        <v>33</v>
      </c>
      <c r="B4" s="2" t="s">
        <v>36</v>
      </c>
      <c r="C4" s="3">
        <v>44228</v>
      </c>
      <c r="D4" s="3">
        <v>44256</v>
      </c>
      <c r="E4" s="3">
        <v>44287</v>
      </c>
      <c r="F4" s="3">
        <v>44317</v>
      </c>
      <c r="G4" s="3">
        <v>44348</v>
      </c>
      <c r="H4" s="3">
        <v>44378</v>
      </c>
      <c r="I4" s="3">
        <v>44409</v>
      </c>
      <c r="J4" s="3">
        <v>44440</v>
      </c>
      <c r="K4" s="3">
        <v>44470</v>
      </c>
      <c r="L4" s="3">
        <v>44501</v>
      </c>
      <c r="M4" s="3">
        <v>44531</v>
      </c>
      <c r="N4" s="3">
        <v>44562</v>
      </c>
      <c r="O4" s="3">
        <v>44593</v>
      </c>
    </row>
    <row r="5" spans="1:15" ht="16.5" x14ac:dyDescent="0.3">
      <c r="A5" s="6" t="s">
        <v>30</v>
      </c>
      <c r="B5" s="14">
        <v>10000</v>
      </c>
      <c r="C5" s="5">
        <v>134.06819999999999</v>
      </c>
      <c r="D5" s="5">
        <v>135.05099999999999</v>
      </c>
      <c r="E5" s="5">
        <v>136.0881</v>
      </c>
      <c r="F5" s="5">
        <v>136.74959999999999</v>
      </c>
      <c r="G5" s="5">
        <v>137.42099999999999</v>
      </c>
      <c r="H5" s="5">
        <v>137.90459999999999</v>
      </c>
      <c r="I5" s="5">
        <v>138.50989999999999</v>
      </c>
      <c r="J5" s="5">
        <v>139.0137</v>
      </c>
      <c r="K5" s="5">
        <v>139.22659999999999</v>
      </c>
      <c r="L5" s="5">
        <v>139.6602</v>
      </c>
      <c r="M5" s="5">
        <v>140.64680000000001</v>
      </c>
      <c r="N5" s="5">
        <v>141.57509999999999</v>
      </c>
      <c r="O5" s="5">
        <v>142.56460000000001</v>
      </c>
    </row>
    <row r="6" spans="1:15" ht="16.5" x14ac:dyDescent="0.3">
      <c r="A6" s="7" t="s">
        <v>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6.5" x14ac:dyDescent="0.3">
      <c r="A7" s="2" t="s">
        <v>1</v>
      </c>
      <c r="B7" s="11">
        <v>8214.56</v>
      </c>
      <c r="C7" s="1">
        <v>131.24719999999999</v>
      </c>
      <c r="D7" s="1">
        <v>131.93940000000001</v>
      </c>
      <c r="E7" s="1">
        <v>133.2431</v>
      </c>
      <c r="F7" s="1">
        <v>133.95240000000001</v>
      </c>
      <c r="G7" s="1">
        <v>134.79150000000001</v>
      </c>
      <c r="H7" s="1">
        <v>135.37729999999999</v>
      </c>
      <c r="I7" s="1">
        <v>136.12970000000001</v>
      </c>
      <c r="J7" s="1">
        <v>136.7775</v>
      </c>
      <c r="K7" s="1">
        <v>137.05969999999999</v>
      </c>
      <c r="L7" s="1">
        <v>137.4701</v>
      </c>
      <c r="M7" s="1">
        <v>138.4091</v>
      </c>
      <c r="N7" s="1">
        <v>139.2603</v>
      </c>
      <c r="O7" s="1">
        <v>140.15360000000001</v>
      </c>
    </row>
    <row r="8" spans="1:15" ht="16.5" x14ac:dyDescent="0.3">
      <c r="A8" s="2" t="s">
        <v>2</v>
      </c>
      <c r="B8" s="11">
        <v>1785.44</v>
      </c>
      <c r="C8" s="1">
        <v>147.04740000000001</v>
      </c>
      <c r="D8" s="1">
        <v>149.36689999999999</v>
      </c>
      <c r="E8" s="1">
        <v>149.17760000000001</v>
      </c>
      <c r="F8" s="1">
        <v>149.619</v>
      </c>
      <c r="G8" s="1">
        <v>149.51929999999999</v>
      </c>
      <c r="H8" s="1">
        <v>149.53210000000001</v>
      </c>
      <c r="I8" s="1">
        <v>149.46080000000001</v>
      </c>
      <c r="J8" s="1">
        <v>149.3021</v>
      </c>
      <c r="K8" s="1">
        <v>149.19630000000001</v>
      </c>
      <c r="L8" s="1">
        <v>149.7364</v>
      </c>
      <c r="M8" s="1">
        <v>150.94220000000001</v>
      </c>
      <c r="N8" s="1">
        <v>152.2253</v>
      </c>
      <c r="O8" s="1">
        <v>153.6575</v>
      </c>
    </row>
    <row r="9" spans="1:15" ht="16.5" x14ac:dyDescent="0.3">
      <c r="A9" s="7" t="s">
        <v>3</v>
      </c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5" x14ac:dyDescent="0.3">
      <c r="A10" s="2" t="s">
        <v>4</v>
      </c>
      <c r="B10" s="11">
        <v>8572.8603515625</v>
      </c>
      <c r="C10" s="1">
        <v>135.99019999999999</v>
      </c>
      <c r="D10" s="1">
        <v>136.9863</v>
      </c>
      <c r="E10" s="1">
        <v>138.03659999999999</v>
      </c>
      <c r="F10" s="1">
        <v>138.69890000000001</v>
      </c>
      <c r="G10" s="1">
        <v>139.38229999999999</v>
      </c>
      <c r="H10" s="1">
        <v>139.8836</v>
      </c>
      <c r="I10" s="1">
        <v>140.5129</v>
      </c>
      <c r="J10" s="1">
        <v>141.05789999999999</v>
      </c>
      <c r="K10" s="1">
        <v>141.25829999999999</v>
      </c>
      <c r="L10" s="1">
        <v>141.6825</v>
      </c>
      <c r="M10" s="1">
        <v>142.63499999999999</v>
      </c>
      <c r="N10" s="1">
        <v>143.5</v>
      </c>
      <c r="O10" s="1">
        <v>144.50129999999999</v>
      </c>
    </row>
    <row r="11" spans="1:15" ht="16.5" x14ac:dyDescent="0.3">
      <c r="A11" s="2" t="s">
        <v>5</v>
      </c>
      <c r="B11" s="11">
        <v>800.98614501953125</v>
      </c>
      <c r="C11" s="1">
        <v>128.05789999999999</v>
      </c>
      <c r="D11" s="1">
        <v>129.25059999999999</v>
      </c>
      <c r="E11" s="1">
        <v>130.2645</v>
      </c>
      <c r="F11" s="1">
        <v>130.96700000000001</v>
      </c>
      <c r="G11" s="1">
        <v>131.5479</v>
      </c>
      <c r="H11" s="1">
        <v>131.8656</v>
      </c>
      <c r="I11" s="1">
        <v>132.31819999999999</v>
      </c>
      <c r="J11" s="1">
        <v>132.61269999999999</v>
      </c>
      <c r="K11" s="1">
        <v>132.79519999999999</v>
      </c>
      <c r="L11" s="1">
        <v>133.17500000000001</v>
      </c>
      <c r="M11" s="1">
        <v>134.57980000000001</v>
      </c>
      <c r="N11" s="1">
        <v>136.4136</v>
      </c>
      <c r="O11" s="1">
        <v>137.60759999999999</v>
      </c>
    </row>
    <row r="12" spans="1:15" ht="16.5" x14ac:dyDescent="0.3">
      <c r="A12" s="2" t="s">
        <v>6</v>
      </c>
      <c r="B12" s="11">
        <v>626.153076171875</v>
      </c>
      <c r="C12" s="1">
        <v>115.4419</v>
      </c>
      <c r="D12" s="1">
        <v>115.9743</v>
      </c>
      <c r="E12" s="1">
        <v>116.8608</v>
      </c>
      <c r="F12" s="1">
        <v>117.4581</v>
      </c>
      <c r="G12" s="1">
        <v>118.0821</v>
      </c>
      <c r="H12" s="1">
        <v>118.5338</v>
      </c>
      <c r="I12" s="1">
        <v>119.0056</v>
      </c>
      <c r="J12" s="1">
        <v>119.2152</v>
      </c>
      <c r="K12" s="1">
        <v>119.6374</v>
      </c>
      <c r="L12" s="1">
        <v>120.268</v>
      </c>
      <c r="M12" s="1">
        <v>121.1867</v>
      </c>
      <c r="N12" s="1">
        <v>121.824</v>
      </c>
      <c r="O12" s="1">
        <v>122.3909</v>
      </c>
    </row>
    <row r="13" spans="1:15" ht="16.5" x14ac:dyDescent="0.3">
      <c r="A13" s="7" t="s">
        <v>31</v>
      </c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5" x14ac:dyDescent="0.3">
      <c r="A14" s="2" t="s">
        <v>7</v>
      </c>
      <c r="B14" s="11">
        <v>9224.76</v>
      </c>
      <c r="C14" s="1">
        <v>135.70869999999999</v>
      </c>
      <c r="D14" s="1">
        <v>136.7698</v>
      </c>
      <c r="E14" s="1">
        <v>137.8783</v>
      </c>
      <c r="F14" s="1">
        <v>138.58349999999999</v>
      </c>
      <c r="G14" s="1">
        <v>139.2886</v>
      </c>
      <c r="H14" s="1">
        <v>139.774</v>
      </c>
      <c r="I14" s="1">
        <v>140.35740000000001</v>
      </c>
      <c r="J14" s="1">
        <v>140.90199999999999</v>
      </c>
      <c r="K14" s="1">
        <v>141.12620000000001</v>
      </c>
      <c r="L14" s="1">
        <v>141.59180000000001</v>
      </c>
      <c r="M14" s="1">
        <v>142.6508</v>
      </c>
      <c r="N14" s="1">
        <v>143.6387</v>
      </c>
      <c r="O14" s="1">
        <v>144.67779999999999</v>
      </c>
    </row>
    <row r="15" spans="1:15" ht="16.5" x14ac:dyDescent="0.3">
      <c r="A15" s="2" t="s">
        <v>8</v>
      </c>
      <c r="B15" s="11">
        <v>775.25</v>
      </c>
      <c r="C15" s="1">
        <v>114.54770000000001</v>
      </c>
      <c r="D15" s="1">
        <v>114.598</v>
      </c>
      <c r="E15" s="1">
        <v>114.7871</v>
      </c>
      <c r="F15" s="1">
        <v>114.9267</v>
      </c>
      <c r="G15" s="1">
        <v>115.1985</v>
      </c>
      <c r="H15" s="1">
        <v>115.65940000000001</v>
      </c>
      <c r="I15" s="1">
        <v>116.5252</v>
      </c>
      <c r="J15" s="1">
        <v>116.5454</v>
      </c>
      <c r="K15" s="1">
        <v>116.6233</v>
      </c>
      <c r="L15" s="1">
        <v>116.6751</v>
      </c>
      <c r="M15" s="1">
        <v>116.8005</v>
      </c>
      <c r="N15" s="1">
        <v>117.0209</v>
      </c>
      <c r="O15" s="1">
        <v>117.42</v>
      </c>
    </row>
    <row r="16" spans="1:15" ht="16.5" x14ac:dyDescent="0.3">
      <c r="A16" s="7" t="s">
        <v>9</v>
      </c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6.5" x14ac:dyDescent="0.3">
      <c r="A17" s="2" t="s">
        <v>9</v>
      </c>
      <c r="B17" s="11">
        <v>2830.96</v>
      </c>
      <c r="C17" s="1">
        <v>141.14670000000001</v>
      </c>
      <c r="D17" s="1">
        <v>142.8715</v>
      </c>
      <c r="E17" s="1">
        <v>143.93790000000001</v>
      </c>
      <c r="F17" s="1">
        <v>144.60570000000001</v>
      </c>
      <c r="G17" s="1">
        <v>145.46940000000001</v>
      </c>
      <c r="H17" s="1">
        <v>146.3023</v>
      </c>
      <c r="I17" s="1">
        <v>146.8991</v>
      </c>
      <c r="J17" s="1">
        <v>147.2525</v>
      </c>
      <c r="K17" s="1">
        <v>147.416</v>
      </c>
      <c r="L17" s="1">
        <v>148.006</v>
      </c>
      <c r="M17" s="1">
        <v>149.40100000000001</v>
      </c>
      <c r="N17" s="1">
        <v>150.57149999999999</v>
      </c>
      <c r="O17" s="1">
        <v>151.78479999999999</v>
      </c>
    </row>
    <row r="18" spans="1:15" ht="16.5" x14ac:dyDescent="0.3">
      <c r="A18" s="2" t="s">
        <v>10</v>
      </c>
      <c r="B18" s="11">
        <v>7169.05</v>
      </c>
      <c r="C18" s="1">
        <v>131.273</v>
      </c>
      <c r="D18" s="1">
        <v>131.96279999999999</v>
      </c>
      <c r="E18" s="1">
        <v>132.98840000000001</v>
      </c>
      <c r="F18" s="1">
        <v>133.6473</v>
      </c>
      <c r="G18" s="1">
        <v>134.24279999999999</v>
      </c>
      <c r="H18" s="1">
        <v>134.58840000000001</v>
      </c>
      <c r="I18" s="1">
        <v>135.19710000000001</v>
      </c>
      <c r="J18" s="1">
        <v>135.7604</v>
      </c>
      <c r="K18" s="1">
        <v>135.99279999999999</v>
      </c>
      <c r="L18" s="1">
        <v>136.36449999999999</v>
      </c>
      <c r="M18" s="1">
        <v>137.18989999999999</v>
      </c>
      <c r="N18" s="1">
        <v>138.02260000000001</v>
      </c>
      <c r="O18" s="1">
        <v>138.9237</v>
      </c>
    </row>
    <row r="19" spans="1:15" ht="16.5" x14ac:dyDescent="0.3">
      <c r="A19" s="7" t="s">
        <v>32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 x14ac:dyDescent="0.3">
      <c r="A20" s="2" t="s">
        <v>11</v>
      </c>
      <c r="B20" s="11">
        <v>2424.7600000000002</v>
      </c>
      <c r="C20" s="1">
        <v>134.4066</v>
      </c>
      <c r="D20" s="1">
        <v>135.19640000000001</v>
      </c>
      <c r="E20" s="1">
        <v>137.44139999999999</v>
      </c>
      <c r="F20" s="1">
        <v>138.32390000000001</v>
      </c>
      <c r="G20" s="1">
        <v>139.29640000000001</v>
      </c>
      <c r="H20" s="1">
        <v>140.12309999999999</v>
      </c>
      <c r="I20" s="1">
        <v>140.8289</v>
      </c>
      <c r="J20" s="1">
        <v>141.46629999999999</v>
      </c>
      <c r="K20" s="1">
        <v>141.89019999999999</v>
      </c>
      <c r="L20" s="1">
        <v>142.55699999999999</v>
      </c>
      <c r="M20" s="1">
        <v>144.16300000000001</v>
      </c>
      <c r="N20" s="1">
        <v>144.8886</v>
      </c>
      <c r="O20" s="1">
        <v>146.0068</v>
      </c>
    </row>
    <row r="21" spans="1:15" ht="16.5" x14ac:dyDescent="0.3">
      <c r="A21" s="2" t="s">
        <v>12</v>
      </c>
      <c r="B21" s="11">
        <v>2348.17</v>
      </c>
      <c r="C21" s="1">
        <v>143.71469999999999</v>
      </c>
      <c r="D21" s="1">
        <v>145.65889999999999</v>
      </c>
      <c r="E21" s="1">
        <v>146.08260000000001</v>
      </c>
      <c r="F21" s="1">
        <v>146.67009999999999</v>
      </c>
      <c r="G21" s="1">
        <v>146.99799999999999</v>
      </c>
      <c r="H21" s="1">
        <v>147.28389999999999</v>
      </c>
      <c r="I21" s="1">
        <v>147.6421</v>
      </c>
      <c r="J21" s="1">
        <v>147.58340000000001</v>
      </c>
      <c r="K21" s="1">
        <v>147.54849999999999</v>
      </c>
      <c r="L21" s="1">
        <v>148.07919999999999</v>
      </c>
      <c r="M21" s="1">
        <v>149.10419999999999</v>
      </c>
      <c r="N21" s="1">
        <v>150.41390000000001</v>
      </c>
      <c r="O21" s="1">
        <v>151.9451</v>
      </c>
    </row>
    <row r="22" spans="1:15" ht="16.5" x14ac:dyDescent="0.3">
      <c r="A22" s="2" t="s">
        <v>13</v>
      </c>
      <c r="B22" s="11">
        <v>2572.5800000000004</v>
      </c>
      <c r="C22" s="1">
        <v>124.083</v>
      </c>
      <c r="D22" s="1">
        <v>124.8686</v>
      </c>
      <c r="E22" s="1">
        <v>125.92359999999999</v>
      </c>
      <c r="F22" s="1">
        <v>126.6733</v>
      </c>
      <c r="G22" s="1">
        <v>127.9885</v>
      </c>
      <c r="H22" s="1">
        <v>128.68770000000001</v>
      </c>
      <c r="I22" s="1">
        <v>129.4254</v>
      </c>
      <c r="J22" s="1">
        <v>129.86840000000001</v>
      </c>
      <c r="K22" s="1">
        <v>130.11429999999999</v>
      </c>
      <c r="L22" s="1">
        <v>130.46789999999999</v>
      </c>
      <c r="M22" s="1">
        <v>131.4315</v>
      </c>
      <c r="N22" s="1">
        <v>132.74809999999999</v>
      </c>
      <c r="O22" s="1">
        <v>133.8586</v>
      </c>
    </row>
    <row r="23" spans="1:15" ht="16.5" x14ac:dyDescent="0.3">
      <c r="A23" s="2" t="s">
        <v>14</v>
      </c>
      <c r="B23" s="11">
        <v>154.1</v>
      </c>
      <c r="C23" s="1">
        <v>123.9517</v>
      </c>
      <c r="D23" s="1">
        <v>125.3287</v>
      </c>
      <c r="E23" s="1">
        <v>125.7864</v>
      </c>
      <c r="F23" s="1">
        <v>126.1468</v>
      </c>
      <c r="G23" s="1">
        <v>126.50069999999999</v>
      </c>
      <c r="H23" s="1">
        <v>126.7907</v>
      </c>
      <c r="I23" s="1">
        <v>127.8107</v>
      </c>
      <c r="J23" s="1">
        <v>127.84010000000001</v>
      </c>
      <c r="K23" s="1">
        <v>127.94580000000001</v>
      </c>
      <c r="L23" s="1">
        <v>127.9813</v>
      </c>
      <c r="M23" s="1">
        <v>128.97239999999999</v>
      </c>
      <c r="N23" s="1">
        <v>129.88509999999999</v>
      </c>
      <c r="O23" s="1">
        <v>130.095</v>
      </c>
    </row>
    <row r="24" spans="1:15" ht="16.5" x14ac:dyDescent="0.3">
      <c r="A24" s="2" t="s">
        <v>15</v>
      </c>
      <c r="B24" s="11">
        <v>341.5</v>
      </c>
      <c r="C24" s="1">
        <v>121.1083</v>
      </c>
      <c r="D24" s="1">
        <v>121.15940000000001</v>
      </c>
      <c r="E24" s="1">
        <v>121.91970000000001</v>
      </c>
      <c r="F24" s="1">
        <v>121.99379999999999</v>
      </c>
      <c r="G24" s="1">
        <v>122.01739999999999</v>
      </c>
      <c r="H24" s="1">
        <v>122.81270000000001</v>
      </c>
      <c r="I24" s="1">
        <v>122.81270000000001</v>
      </c>
      <c r="J24" s="1">
        <v>124.34690000000001</v>
      </c>
      <c r="K24" s="1">
        <v>124.79900000000001</v>
      </c>
      <c r="L24" s="1">
        <v>125.00109999999999</v>
      </c>
      <c r="M24" s="1">
        <v>125.1781</v>
      </c>
      <c r="N24" s="1">
        <v>125.2123</v>
      </c>
      <c r="O24" s="1">
        <v>125.3867</v>
      </c>
    </row>
    <row r="25" spans="1:15" ht="16.5" x14ac:dyDescent="0.3">
      <c r="A25" s="2" t="s">
        <v>16</v>
      </c>
      <c r="B25" s="11">
        <v>2158.92</v>
      </c>
      <c r="C25" s="1">
        <v>137.8665</v>
      </c>
      <c r="D25" s="1">
        <v>138.37450000000001</v>
      </c>
      <c r="E25" s="1">
        <v>138.78630000000001</v>
      </c>
      <c r="F25" s="1">
        <v>139.28890000000001</v>
      </c>
      <c r="G25" s="1">
        <v>139.35400000000001</v>
      </c>
      <c r="H25" s="1">
        <v>139.37459999999999</v>
      </c>
      <c r="I25" s="1">
        <v>140.04419999999999</v>
      </c>
      <c r="J25" s="1">
        <v>140.95349999999999</v>
      </c>
      <c r="K25" s="1">
        <v>141.1293</v>
      </c>
      <c r="L25" s="1">
        <v>141.3554</v>
      </c>
      <c r="M25" s="1">
        <v>141.76</v>
      </c>
      <c r="N25" s="1">
        <v>142.18109999999999</v>
      </c>
      <c r="O25" s="1">
        <v>142.47730000000001</v>
      </c>
    </row>
    <row r="26" spans="1:15" ht="16.5" x14ac:dyDescent="0.3">
      <c r="A26" s="7" t="s">
        <v>17</v>
      </c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6.5" x14ac:dyDescent="0.3">
      <c r="A27" s="2" t="s">
        <v>18</v>
      </c>
      <c r="B27" s="11">
        <v>5290.1100000000006</v>
      </c>
      <c r="C27" s="1">
        <v>137.42189999999999</v>
      </c>
      <c r="D27" s="1">
        <v>138.80000000000001</v>
      </c>
      <c r="E27" s="1">
        <v>140.21680000000001</v>
      </c>
      <c r="F27" s="1">
        <v>141.02809999999999</v>
      </c>
      <c r="G27" s="1">
        <v>142.0016</v>
      </c>
      <c r="H27" s="1">
        <v>142.63910000000001</v>
      </c>
      <c r="I27" s="1">
        <v>143.2423</v>
      </c>
      <c r="J27" s="1">
        <v>143.63059999999999</v>
      </c>
      <c r="K27" s="1">
        <v>143.83250000000001</v>
      </c>
      <c r="L27" s="1">
        <v>144.381</v>
      </c>
      <c r="M27" s="1">
        <v>145.58869999999999</v>
      </c>
      <c r="N27" s="1">
        <v>146.61070000000001</v>
      </c>
      <c r="O27" s="1">
        <v>147.8535</v>
      </c>
    </row>
    <row r="28" spans="1:15" ht="16.5" x14ac:dyDescent="0.3">
      <c r="A28" s="2" t="s">
        <v>19</v>
      </c>
      <c r="B28" s="11">
        <v>342.45</v>
      </c>
      <c r="C28" s="1">
        <v>139.89789999999999</v>
      </c>
      <c r="D28" s="1">
        <v>140.5256</v>
      </c>
      <c r="E28" s="1">
        <v>141.50479999999999</v>
      </c>
      <c r="F28" s="1">
        <v>142.25909999999999</v>
      </c>
      <c r="G28" s="1">
        <v>143.57409999999999</v>
      </c>
      <c r="H28" s="1">
        <v>143.8167</v>
      </c>
      <c r="I28" s="1">
        <v>144.12790000000001</v>
      </c>
      <c r="J28" s="1">
        <v>144.52070000000001</v>
      </c>
      <c r="K28" s="1">
        <v>144.78139999999999</v>
      </c>
      <c r="L28" s="1">
        <v>144.98949999999999</v>
      </c>
      <c r="M28" s="1">
        <v>147.18170000000001</v>
      </c>
      <c r="N28" s="1">
        <v>150.2405</v>
      </c>
      <c r="O28" s="1">
        <v>153.0685</v>
      </c>
    </row>
    <row r="29" spans="1:15" ht="16.5" x14ac:dyDescent="0.3">
      <c r="A29" s="2" t="s">
        <v>20</v>
      </c>
      <c r="B29" s="11">
        <v>397.28</v>
      </c>
      <c r="C29" s="1">
        <v>124.01779999999999</v>
      </c>
      <c r="D29" s="1">
        <v>124.93899999999999</v>
      </c>
      <c r="E29" s="1">
        <v>126.1024</v>
      </c>
      <c r="F29" s="1">
        <v>126.7486</v>
      </c>
      <c r="G29" s="1">
        <v>127.44450000000001</v>
      </c>
      <c r="H29" s="1">
        <v>128.17910000000001</v>
      </c>
      <c r="I29" s="1">
        <v>129.0453</v>
      </c>
      <c r="J29" s="1">
        <v>129.27670000000001</v>
      </c>
      <c r="K29" s="1">
        <v>129.60509999999999</v>
      </c>
      <c r="L29" s="1">
        <v>130.5548</v>
      </c>
      <c r="M29" s="1">
        <v>132.08510000000001</v>
      </c>
      <c r="N29" s="1">
        <v>133.065</v>
      </c>
      <c r="O29" s="1">
        <v>133.39080000000001</v>
      </c>
    </row>
    <row r="30" spans="1:15" ht="16.5" x14ac:dyDescent="0.3">
      <c r="A30" s="2" t="s">
        <v>21</v>
      </c>
      <c r="B30" s="11">
        <v>2026.27</v>
      </c>
      <c r="C30" s="1">
        <v>136.12289999999999</v>
      </c>
      <c r="D30" s="1">
        <v>136.5256</v>
      </c>
      <c r="E30" s="1">
        <v>137.0016</v>
      </c>
      <c r="F30" s="1">
        <v>137.44120000000001</v>
      </c>
      <c r="G30" s="1">
        <v>137.59620000000001</v>
      </c>
      <c r="H30" s="1">
        <v>137.83949999999999</v>
      </c>
      <c r="I30" s="1">
        <v>138.4289</v>
      </c>
      <c r="J30" s="1">
        <v>138.708</v>
      </c>
      <c r="K30" s="1">
        <v>138.75559999999999</v>
      </c>
      <c r="L30" s="1">
        <v>138.9675</v>
      </c>
      <c r="M30" s="1">
        <v>139.209</v>
      </c>
      <c r="N30" s="1">
        <v>139.50360000000001</v>
      </c>
      <c r="O30" s="1">
        <v>139.97460000000001</v>
      </c>
    </row>
    <row r="31" spans="1:15" ht="16.5" x14ac:dyDescent="0.3">
      <c r="A31" s="2" t="s">
        <v>22</v>
      </c>
      <c r="B31" s="11">
        <v>276.8</v>
      </c>
      <c r="C31" s="1">
        <v>130.67609999999999</v>
      </c>
      <c r="D31" s="1">
        <v>132.32</v>
      </c>
      <c r="E31" s="1">
        <v>133.19829999999999</v>
      </c>
      <c r="F31" s="1">
        <v>133.9248</v>
      </c>
      <c r="G31" s="1">
        <v>134.18780000000001</v>
      </c>
      <c r="H31" s="1">
        <v>134.8793</v>
      </c>
      <c r="I31" s="1">
        <v>135.26009999999999</v>
      </c>
      <c r="J31" s="1">
        <v>135.84309999999999</v>
      </c>
      <c r="K31" s="1">
        <v>135.86969999999999</v>
      </c>
      <c r="L31" s="1">
        <v>136.85380000000001</v>
      </c>
      <c r="M31" s="1">
        <v>139.49299999999999</v>
      </c>
      <c r="N31" s="1">
        <v>143.20849999999999</v>
      </c>
      <c r="O31" s="1">
        <v>146.1</v>
      </c>
    </row>
    <row r="32" spans="1:15" ht="16.5" x14ac:dyDescent="0.3">
      <c r="A32" s="2" t="s">
        <v>23</v>
      </c>
      <c r="B32" s="11">
        <v>103.15</v>
      </c>
      <c r="C32" s="1">
        <v>136.096</v>
      </c>
      <c r="D32" s="1">
        <v>136.96469999999999</v>
      </c>
      <c r="E32" s="1">
        <v>139.70689999999999</v>
      </c>
      <c r="F32" s="1">
        <v>141.66409999999999</v>
      </c>
      <c r="G32" s="1">
        <v>143.1019</v>
      </c>
      <c r="H32" s="1">
        <v>143.11940000000001</v>
      </c>
      <c r="I32" s="1">
        <v>143.91120000000001</v>
      </c>
      <c r="J32" s="1">
        <v>143.99690000000001</v>
      </c>
      <c r="K32" s="1">
        <v>144.78710000000001</v>
      </c>
      <c r="L32" s="1">
        <v>145.62530000000001</v>
      </c>
      <c r="M32" s="1">
        <v>148.04470000000001</v>
      </c>
      <c r="N32" s="1">
        <v>148.9736</v>
      </c>
      <c r="O32" s="1">
        <v>150.66319999999999</v>
      </c>
    </row>
    <row r="33" spans="1:15" ht="16.5" x14ac:dyDescent="0.3">
      <c r="A33" s="2" t="s">
        <v>24</v>
      </c>
      <c r="B33" s="11">
        <v>531.77</v>
      </c>
      <c r="C33" s="1">
        <v>122.7503</v>
      </c>
      <c r="D33" s="1">
        <v>122.77979999999999</v>
      </c>
      <c r="E33" s="1">
        <v>122.9776</v>
      </c>
      <c r="F33" s="1">
        <v>123.1067</v>
      </c>
      <c r="G33" s="1">
        <v>123.2265</v>
      </c>
      <c r="H33" s="1">
        <v>123.7548</v>
      </c>
      <c r="I33" s="1">
        <v>124.1006</v>
      </c>
      <c r="J33" s="1">
        <v>124.8533</v>
      </c>
      <c r="K33" s="1">
        <v>124.91970000000001</v>
      </c>
      <c r="L33" s="1">
        <v>124.9623</v>
      </c>
      <c r="M33" s="1">
        <v>125.7937</v>
      </c>
      <c r="N33" s="1">
        <v>126.30159999999999</v>
      </c>
      <c r="O33" s="1">
        <v>126.3823</v>
      </c>
    </row>
    <row r="34" spans="1:15" ht="16.5" x14ac:dyDescent="0.3">
      <c r="A34" s="2" t="s">
        <v>25</v>
      </c>
      <c r="B34" s="11">
        <v>131.76</v>
      </c>
      <c r="C34" s="1">
        <v>100.8591</v>
      </c>
      <c r="D34" s="1">
        <v>100.864</v>
      </c>
      <c r="E34" s="1">
        <v>102.58580000000001</v>
      </c>
      <c r="F34" s="1">
        <v>102.6357</v>
      </c>
      <c r="G34" s="1">
        <v>102.6357</v>
      </c>
      <c r="H34" s="1">
        <v>102.6357</v>
      </c>
      <c r="I34" s="1">
        <v>102.6357</v>
      </c>
      <c r="J34" s="1">
        <v>102.6357</v>
      </c>
      <c r="K34" s="1">
        <v>102.6357</v>
      </c>
      <c r="L34" s="1">
        <v>102.6357</v>
      </c>
      <c r="M34" s="1">
        <v>102.6357</v>
      </c>
      <c r="N34" s="1">
        <v>102.6357</v>
      </c>
      <c r="O34" s="1">
        <v>102.6357</v>
      </c>
    </row>
    <row r="35" spans="1:15" ht="16.5" x14ac:dyDescent="0.3">
      <c r="A35" s="2" t="s">
        <v>26</v>
      </c>
      <c r="B35" s="11">
        <v>96.13000000000001</v>
      </c>
      <c r="C35" s="1">
        <v>118.41759999999999</v>
      </c>
      <c r="D35" s="1">
        <v>119.7457</v>
      </c>
      <c r="E35" s="1">
        <v>121.2002</v>
      </c>
      <c r="F35" s="1">
        <v>122.4586</v>
      </c>
      <c r="G35" s="1">
        <v>124.2938</v>
      </c>
      <c r="H35" s="1">
        <v>125.0635</v>
      </c>
      <c r="I35" s="1">
        <v>125.32940000000001</v>
      </c>
      <c r="J35" s="1">
        <v>125.3764</v>
      </c>
      <c r="K35" s="1">
        <v>126.2641</v>
      </c>
      <c r="L35" s="1">
        <v>126.3455</v>
      </c>
      <c r="M35" s="1">
        <v>126.634</v>
      </c>
      <c r="N35" s="1">
        <v>126.73950000000001</v>
      </c>
      <c r="O35" s="1">
        <v>127.0386</v>
      </c>
    </row>
    <row r="36" spans="1:15" ht="16.5" x14ac:dyDescent="0.3">
      <c r="A36" s="2" t="s">
        <v>27</v>
      </c>
      <c r="B36" s="11">
        <v>454.26</v>
      </c>
      <c r="C36" s="1">
        <v>124.38679999999999</v>
      </c>
      <c r="D36" s="1">
        <v>125.0198</v>
      </c>
      <c r="E36" s="1">
        <v>125.1353</v>
      </c>
      <c r="F36" s="1">
        <v>125.1353</v>
      </c>
      <c r="G36" s="1">
        <v>125.1353</v>
      </c>
      <c r="H36" s="1">
        <v>125.1353</v>
      </c>
      <c r="I36" s="1">
        <v>126.66589999999999</v>
      </c>
      <c r="J36" s="1">
        <v>129.7534</v>
      </c>
      <c r="K36" s="1">
        <v>130.26130000000001</v>
      </c>
      <c r="L36" s="1">
        <v>130.48509999999999</v>
      </c>
      <c r="M36" s="1">
        <v>130.48509999999999</v>
      </c>
      <c r="N36" s="1">
        <v>130.86369999999999</v>
      </c>
      <c r="O36" s="1">
        <v>130.7739</v>
      </c>
    </row>
    <row r="37" spans="1:15" ht="16.5" x14ac:dyDescent="0.3">
      <c r="A37" s="2" t="s">
        <v>28</v>
      </c>
      <c r="B37" s="11">
        <v>260.02</v>
      </c>
      <c r="C37" s="1">
        <v>125.2093</v>
      </c>
      <c r="D37" s="1">
        <v>125.4802</v>
      </c>
      <c r="E37" s="1">
        <v>125.5645</v>
      </c>
      <c r="F37" s="1">
        <v>126.62520000000001</v>
      </c>
      <c r="G37" s="1">
        <v>126.7713</v>
      </c>
      <c r="H37" s="1">
        <v>126.9195</v>
      </c>
      <c r="I37" s="1">
        <v>127.2628</v>
      </c>
      <c r="J37" s="1">
        <v>127.95740000000001</v>
      </c>
      <c r="K37" s="1">
        <v>128.99979999999999</v>
      </c>
      <c r="L37" s="1">
        <v>129.1739</v>
      </c>
      <c r="M37" s="1">
        <v>129.68299999999999</v>
      </c>
      <c r="N37" s="1">
        <v>130.51599999999999</v>
      </c>
      <c r="O37" s="1">
        <v>130.9906</v>
      </c>
    </row>
    <row r="38" spans="1:15" ht="16.5" x14ac:dyDescent="0.3">
      <c r="A38" s="2" t="s">
        <v>29</v>
      </c>
      <c r="B38" s="11">
        <v>90.070000000000007</v>
      </c>
      <c r="C38" s="1">
        <v>127.64530000000001</v>
      </c>
      <c r="D38" s="1">
        <v>128.68510000000001</v>
      </c>
      <c r="E38" s="1">
        <v>129.15639999999999</v>
      </c>
      <c r="F38" s="1">
        <v>129.61770000000001</v>
      </c>
      <c r="G38" s="1">
        <v>129.88929999999999</v>
      </c>
      <c r="H38" s="1">
        <v>129.9863</v>
      </c>
      <c r="I38" s="1">
        <v>130.3827</v>
      </c>
      <c r="J38" s="1">
        <v>130.7636</v>
      </c>
      <c r="K38" s="1">
        <v>131.1379</v>
      </c>
      <c r="L38" s="1">
        <v>131.35650000000001</v>
      </c>
      <c r="M38" s="1">
        <v>131.8811</v>
      </c>
      <c r="N38" s="1">
        <v>132.43389999999999</v>
      </c>
      <c r="O38" s="1">
        <v>133.98740000000001</v>
      </c>
    </row>
    <row r="39" spans="1:15" ht="16.5" x14ac:dyDescent="0.3">
      <c r="A39" s="7" t="s">
        <v>43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6.5" x14ac:dyDescent="0.3">
      <c r="A40" s="2" t="s">
        <v>37</v>
      </c>
      <c r="B40" s="13"/>
      <c r="C40" s="1">
        <v>134.9074</v>
      </c>
      <c r="D40" s="1">
        <v>135.94749999999999</v>
      </c>
      <c r="E40" s="1">
        <v>137.79939999999999</v>
      </c>
      <c r="F40" s="1">
        <v>138.3141</v>
      </c>
      <c r="G40" s="1">
        <v>138.9273</v>
      </c>
      <c r="H40" s="1">
        <v>139.41630000000001</v>
      </c>
      <c r="I40" s="1">
        <v>139.74809999999999</v>
      </c>
      <c r="J40" s="1">
        <v>140.03380000000001</v>
      </c>
      <c r="K40" s="1">
        <v>140.23570000000001</v>
      </c>
      <c r="L40" s="1">
        <v>140.3989</v>
      </c>
      <c r="M40" s="1">
        <v>141.50450000000001</v>
      </c>
      <c r="N40" s="1">
        <v>142.62739999999999</v>
      </c>
      <c r="O40" s="1">
        <v>143.75800000000001</v>
      </c>
    </row>
    <row r="41" spans="1:15" ht="16.5" x14ac:dyDescent="0.3">
      <c r="A41" s="2" t="s">
        <v>38</v>
      </c>
      <c r="B41" s="13"/>
      <c r="C41" s="1">
        <v>142.642</v>
      </c>
      <c r="D41" s="1">
        <v>144.4391</v>
      </c>
      <c r="E41" s="1">
        <v>145.00110000000001</v>
      </c>
      <c r="F41" s="1">
        <v>145.55600000000001</v>
      </c>
      <c r="G41" s="1">
        <v>145.85419999999999</v>
      </c>
      <c r="H41" s="1">
        <v>146.2045</v>
      </c>
      <c r="I41" s="1">
        <v>146.45150000000001</v>
      </c>
      <c r="J41" s="1">
        <v>146.66679999999999</v>
      </c>
      <c r="K41" s="1">
        <v>146.87639999999999</v>
      </c>
      <c r="L41" s="1">
        <v>147.40530000000001</v>
      </c>
      <c r="M41" s="1">
        <v>148.43639999999999</v>
      </c>
      <c r="N41" s="1">
        <v>149.41480000000001</v>
      </c>
      <c r="O41" s="1">
        <v>150.14080000000001</v>
      </c>
    </row>
    <row r="42" spans="1:15" ht="16.5" x14ac:dyDescent="0.3">
      <c r="A42" s="2" t="s">
        <v>39</v>
      </c>
      <c r="B42" s="13"/>
      <c r="C42" s="1">
        <v>153.8937</v>
      </c>
      <c r="D42" s="1">
        <v>154.1371</v>
      </c>
      <c r="E42" s="1">
        <v>155.21039999999999</v>
      </c>
      <c r="F42" s="1">
        <v>155.7851</v>
      </c>
      <c r="G42" s="1">
        <v>156.5753</v>
      </c>
      <c r="H42" s="1">
        <v>157.47800000000001</v>
      </c>
      <c r="I42" s="1">
        <v>158.00229999999999</v>
      </c>
      <c r="J42" s="1">
        <v>158.67009999999999</v>
      </c>
      <c r="K42" s="1">
        <v>158.78469999999999</v>
      </c>
      <c r="L42" s="1">
        <v>159.74340000000001</v>
      </c>
      <c r="M42" s="1">
        <v>162.108</v>
      </c>
      <c r="N42" s="1">
        <v>162.58750000000001</v>
      </c>
      <c r="O42" s="1">
        <v>163.09200000000001</v>
      </c>
    </row>
    <row r="43" spans="1:15" ht="16.5" x14ac:dyDescent="0.3">
      <c r="A43" s="2" t="s">
        <v>40</v>
      </c>
      <c r="B43" s="13"/>
      <c r="C43" s="1">
        <v>134.14269999999999</v>
      </c>
      <c r="D43" s="1">
        <v>135.27789999999999</v>
      </c>
      <c r="E43" s="1">
        <v>135.67179999999999</v>
      </c>
      <c r="F43" s="1">
        <v>136.7149</v>
      </c>
      <c r="G43" s="1">
        <v>138.28579999999999</v>
      </c>
      <c r="H43" s="1">
        <v>138.85730000000001</v>
      </c>
      <c r="I43" s="1">
        <v>139.62989999999999</v>
      </c>
      <c r="J43" s="1">
        <v>139.98050000000001</v>
      </c>
      <c r="K43" s="1">
        <v>140.10659999999999</v>
      </c>
      <c r="L43" s="1">
        <v>140.63059999999999</v>
      </c>
      <c r="M43" s="1">
        <v>142.76949999999999</v>
      </c>
      <c r="N43" s="1">
        <v>143.49979999999999</v>
      </c>
      <c r="O43" s="1">
        <v>145.18199999999999</v>
      </c>
    </row>
    <row r="44" spans="1:15" ht="16.5" x14ac:dyDescent="0.3">
      <c r="A44" s="2" t="s">
        <v>41</v>
      </c>
      <c r="B44" s="13"/>
      <c r="C44" s="1">
        <v>134.3725</v>
      </c>
      <c r="D44" s="1">
        <v>135.8235</v>
      </c>
      <c r="E44" s="1">
        <v>137.6139</v>
      </c>
      <c r="F44" s="1">
        <v>139.38069999999999</v>
      </c>
      <c r="G44" s="1">
        <v>140.90299999999999</v>
      </c>
      <c r="H44" s="1">
        <v>142.4015</v>
      </c>
      <c r="I44" s="1">
        <v>143.68979999999999</v>
      </c>
      <c r="J44" s="1">
        <v>145.0445</v>
      </c>
      <c r="K44" s="1">
        <v>145.5016</v>
      </c>
      <c r="L44" s="1">
        <v>146.0393</v>
      </c>
      <c r="M44" s="1">
        <v>147.4486</v>
      </c>
      <c r="N44" s="1">
        <v>149.71549999999999</v>
      </c>
      <c r="O44" s="1">
        <v>151.70160000000001</v>
      </c>
    </row>
    <row r="45" spans="1:15" ht="16.5" x14ac:dyDescent="0.3">
      <c r="A45" s="2" t="s">
        <v>42</v>
      </c>
      <c r="B45" s="13"/>
      <c r="C45" s="1">
        <v>144.9265</v>
      </c>
      <c r="D45" s="1">
        <v>145.4982</v>
      </c>
      <c r="E45" s="1">
        <v>146.17830000000001</v>
      </c>
      <c r="F45" s="1">
        <v>146.83789999999999</v>
      </c>
      <c r="G45" s="1">
        <v>147.41370000000001</v>
      </c>
      <c r="H45" s="1">
        <v>147.65469999999999</v>
      </c>
      <c r="I45" s="1">
        <v>148.17080000000001</v>
      </c>
      <c r="J45" s="1">
        <v>148.80609999999999</v>
      </c>
      <c r="K45" s="1">
        <v>148.97059999999999</v>
      </c>
      <c r="L45" s="1">
        <v>150.19319999999999</v>
      </c>
      <c r="M45" s="1">
        <v>150.91970000000001</v>
      </c>
      <c r="N45" s="1">
        <v>151.69399999999999</v>
      </c>
      <c r="O45" s="1">
        <v>152.22659999999999</v>
      </c>
    </row>
    <row r="46" spans="1:15" ht="16.5" x14ac:dyDescent="0.3">
      <c r="A46" s="2" t="s">
        <v>44</v>
      </c>
      <c r="B46" s="13"/>
      <c r="C46" s="1">
        <v>140.2011</v>
      </c>
      <c r="D46" s="1">
        <v>140.93049999999999</v>
      </c>
      <c r="E46" s="1">
        <v>141.62010000000001</v>
      </c>
      <c r="F46" s="1">
        <v>141.97720000000001</v>
      </c>
      <c r="G46" s="1">
        <v>142.3682</v>
      </c>
      <c r="H46" s="1">
        <v>143.35849999999999</v>
      </c>
      <c r="I46" s="1">
        <v>143.697</v>
      </c>
      <c r="J46" s="1">
        <v>144.25800000000001</v>
      </c>
      <c r="K46" s="1">
        <v>144.4228</v>
      </c>
      <c r="L46" s="1">
        <v>144.8015</v>
      </c>
      <c r="M46" s="1">
        <v>145.14150000000001</v>
      </c>
      <c r="N46" s="1">
        <v>146.607</v>
      </c>
      <c r="O46" s="1">
        <v>147.9461</v>
      </c>
    </row>
    <row r="48" spans="1:15" ht="16.5" x14ac:dyDescent="0.3">
      <c r="A48" s="10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DF4D-0EA0-487A-923E-7CAD21FC870E}">
  <sheetPr codeName="Feuil4">
    <pageSetUpPr fitToPage="1"/>
  </sheetPr>
  <dimension ref="A1:J35"/>
  <sheetViews>
    <sheetView workbookViewId="0">
      <selection activeCell="N14" sqref="N14"/>
    </sheetView>
  </sheetViews>
  <sheetFormatPr baseColWidth="10" defaultRowHeight="15" x14ac:dyDescent="0.25"/>
  <cols>
    <col min="1" max="1" width="47.5703125" style="4" customWidth="1"/>
    <col min="2" max="2" width="7.140625" bestFit="1" customWidth="1"/>
    <col min="3" max="3" width="7.7109375" bestFit="1" customWidth="1"/>
    <col min="4" max="4" width="13.7109375" bestFit="1" customWidth="1"/>
    <col min="5" max="5" width="7.7109375" bestFit="1" customWidth="1"/>
    <col min="6" max="6" width="13.7109375" bestFit="1" customWidth="1"/>
    <col min="7" max="7" width="7.140625" bestFit="1" customWidth="1"/>
    <col min="8" max="8" width="24.85546875" customWidth="1"/>
    <col min="9" max="9" width="7.140625" bestFit="1" customWidth="1"/>
    <col min="10" max="10" width="13.7109375" bestFit="1" customWidth="1"/>
  </cols>
  <sheetData>
    <row r="1" spans="1:10" ht="16.5" x14ac:dyDescent="0.3">
      <c r="A1" s="9" t="s">
        <v>70</v>
      </c>
    </row>
    <row r="2" spans="1:10" ht="16.5" x14ac:dyDescent="0.3">
      <c r="A2" s="10" t="s">
        <v>35</v>
      </c>
    </row>
    <row r="3" spans="1:10" ht="16.5" x14ac:dyDescent="0.3">
      <c r="A3" s="10"/>
    </row>
    <row r="4" spans="1:10" ht="14.45" customHeight="1" x14ac:dyDescent="0.3">
      <c r="A4" s="10"/>
      <c r="C4" s="53" t="s">
        <v>63</v>
      </c>
      <c r="D4" s="53"/>
      <c r="E4" s="53" t="s">
        <v>66</v>
      </c>
      <c r="F4" s="53"/>
      <c r="G4" s="53" t="s">
        <v>67</v>
      </c>
      <c r="H4" s="53"/>
      <c r="I4" s="53" t="s">
        <v>68</v>
      </c>
      <c r="J4" s="53"/>
    </row>
    <row r="5" spans="1:10" ht="14.45" customHeight="1" x14ac:dyDescent="0.25">
      <c r="A5" s="18" t="s">
        <v>33</v>
      </c>
      <c r="B5" s="19" t="s">
        <v>62</v>
      </c>
      <c r="C5" s="20" t="s">
        <v>65</v>
      </c>
      <c r="D5" s="21" t="s">
        <v>64</v>
      </c>
      <c r="E5" s="20" t="s">
        <v>65</v>
      </c>
      <c r="F5" s="21" t="s">
        <v>64</v>
      </c>
      <c r="G5" s="43" t="s">
        <v>65</v>
      </c>
      <c r="H5" s="21" t="s">
        <v>64</v>
      </c>
      <c r="I5" s="43" t="s">
        <v>65</v>
      </c>
      <c r="J5" s="21" t="s">
        <v>64</v>
      </c>
    </row>
    <row r="6" spans="1:10" ht="16.5" x14ac:dyDescent="0.3">
      <c r="A6" s="22" t="s">
        <v>30</v>
      </c>
      <c r="B6" s="14">
        <v>10000</v>
      </c>
      <c r="C6" s="23">
        <v>0.69</v>
      </c>
      <c r="D6" s="24">
        <v>100</v>
      </c>
      <c r="E6" s="34">
        <v>6.33</v>
      </c>
      <c r="F6" s="35">
        <v>100</v>
      </c>
      <c r="G6" s="34">
        <v>2.0699999999999998</v>
      </c>
      <c r="H6" s="44">
        <v>100</v>
      </c>
      <c r="I6" s="23">
        <v>5.81</v>
      </c>
      <c r="J6" s="24">
        <v>100</v>
      </c>
    </row>
    <row r="7" spans="1:10" ht="16.5" x14ac:dyDescent="0.3">
      <c r="A7" s="25" t="s">
        <v>2</v>
      </c>
      <c r="B7" s="26">
        <v>1785.44</v>
      </c>
      <c r="C7" s="27">
        <v>0.94</v>
      </c>
      <c r="D7" s="28">
        <v>25.84</v>
      </c>
      <c r="E7" s="36">
        <v>4.49</v>
      </c>
      <c r="F7" s="37">
        <v>13.89</v>
      </c>
      <c r="G7" s="36">
        <v>2.61</v>
      </c>
      <c r="H7" s="37">
        <v>24.1</v>
      </c>
      <c r="I7" s="36">
        <v>7.24</v>
      </c>
      <c r="J7" s="37">
        <v>23.8</v>
      </c>
    </row>
    <row r="8" spans="1:10" ht="16.5" x14ac:dyDescent="0.3">
      <c r="A8" s="25" t="s">
        <v>9</v>
      </c>
      <c r="B8" s="26">
        <v>2830.96</v>
      </c>
      <c r="C8" s="27">
        <v>0.8</v>
      </c>
      <c r="D8" s="28">
        <v>34.71</v>
      </c>
      <c r="E8" s="36">
        <v>7.53</v>
      </c>
      <c r="F8" s="37">
        <v>35.44</v>
      </c>
      <c r="G8" s="36">
        <v>2.5499999999999998</v>
      </c>
      <c r="H8" s="37">
        <v>36.83</v>
      </c>
      <c r="I8" s="27">
        <v>7.7</v>
      </c>
      <c r="J8" s="28">
        <v>38.96</v>
      </c>
    </row>
    <row r="9" spans="1:10" ht="16.5" x14ac:dyDescent="0.3">
      <c r="A9" s="25" t="s">
        <v>8</v>
      </c>
      <c r="B9" s="26">
        <v>775.25</v>
      </c>
      <c r="C9" s="27">
        <v>0.34</v>
      </c>
      <c r="D9" s="28">
        <v>3.12</v>
      </c>
      <c r="E9" s="36">
        <v>2.5</v>
      </c>
      <c r="F9" s="37">
        <v>2.62</v>
      </c>
      <c r="G9" s="36">
        <v>0.63</v>
      </c>
      <c r="H9" s="37">
        <v>1.98</v>
      </c>
      <c r="I9" s="27">
        <v>2.0499999999999998</v>
      </c>
      <c r="J9" s="28">
        <v>2.38</v>
      </c>
    </row>
    <row r="10" spans="1:10" ht="16.5" x14ac:dyDescent="0.3">
      <c r="A10" s="50" t="s">
        <v>3</v>
      </c>
      <c r="B10" s="51"/>
      <c r="C10" s="51"/>
      <c r="D10" s="52"/>
      <c r="E10" s="41"/>
      <c r="F10" s="42"/>
      <c r="G10" s="41"/>
      <c r="H10" s="42"/>
      <c r="I10" s="41"/>
      <c r="J10" s="42"/>
    </row>
    <row r="11" spans="1:10" ht="16.5" x14ac:dyDescent="0.3">
      <c r="A11" s="32" t="s">
        <v>4</v>
      </c>
      <c r="B11" s="26">
        <v>8572.8603515625</v>
      </c>
      <c r="C11" s="27">
        <v>0.69</v>
      </c>
      <c r="D11" s="28">
        <v>86.75</v>
      </c>
      <c r="E11" s="36">
        <v>6.25</v>
      </c>
      <c r="F11" s="38">
        <v>85.88</v>
      </c>
      <c r="G11" s="36">
        <v>1.98</v>
      </c>
      <c r="H11" s="37">
        <v>83.2</v>
      </c>
      <c r="I11" s="27">
        <v>5.93</v>
      </c>
      <c r="J11" s="28">
        <v>88.63</v>
      </c>
    </row>
    <row r="12" spans="1:10" ht="16.5" x14ac:dyDescent="0.3">
      <c r="A12" s="25" t="s">
        <v>5</v>
      </c>
      <c r="B12" s="26">
        <v>800.98614501953125</v>
      </c>
      <c r="C12" s="27">
        <v>0.87</v>
      </c>
      <c r="D12" s="28">
        <v>9.66</v>
      </c>
      <c r="E12" s="36">
        <v>7.45</v>
      </c>
      <c r="F12" s="38">
        <v>9</v>
      </c>
      <c r="G12" s="36">
        <v>3.32</v>
      </c>
      <c r="H12" s="37">
        <v>12.22</v>
      </c>
      <c r="I12" s="27">
        <v>5.51</v>
      </c>
      <c r="J12" s="28">
        <v>7.27</v>
      </c>
    </row>
    <row r="13" spans="1:10" ht="16.5" x14ac:dyDescent="0.3">
      <c r="A13" s="29" t="s">
        <v>6</v>
      </c>
      <c r="B13" s="26">
        <v>626.153076171875</v>
      </c>
      <c r="C13" s="27">
        <v>0.46</v>
      </c>
      <c r="D13" s="28">
        <v>3.59</v>
      </c>
      <c r="E13" s="36">
        <v>6.01</v>
      </c>
      <c r="F13" s="38">
        <v>5.12</v>
      </c>
      <c r="G13" s="36">
        <v>1.76</v>
      </c>
      <c r="H13" s="37">
        <v>4.58</v>
      </c>
      <c r="I13" s="27">
        <v>4.37</v>
      </c>
      <c r="J13" s="28">
        <v>4.0999999999999996</v>
      </c>
    </row>
    <row r="14" spans="1:10" ht="16.5" x14ac:dyDescent="0.3">
      <c r="A14" s="50" t="s">
        <v>32</v>
      </c>
      <c r="B14" s="51"/>
      <c r="C14" s="51"/>
      <c r="D14" s="52"/>
      <c r="E14" s="41"/>
      <c r="F14" s="42"/>
      <c r="G14" s="41"/>
      <c r="H14" s="42"/>
      <c r="I14" s="41"/>
      <c r="J14" s="42"/>
    </row>
    <row r="15" spans="1:10" ht="16.5" x14ac:dyDescent="0.3">
      <c r="A15" s="32" t="s">
        <v>11</v>
      </c>
      <c r="B15" s="26">
        <v>2424.7600000000002</v>
      </c>
      <c r="C15" s="27">
        <v>0.77</v>
      </c>
      <c r="D15" s="28">
        <v>27.4</v>
      </c>
      <c r="E15" s="36">
        <v>8.6300000000000008</v>
      </c>
      <c r="F15" s="38">
        <v>33.1</v>
      </c>
      <c r="G15" s="36">
        <v>2.41</v>
      </c>
      <c r="H15" s="37">
        <v>28.8</v>
      </c>
      <c r="I15" s="27">
        <v>6.86</v>
      </c>
      <c r="J15" s="28">
        <v>28.71</v>
      </c>
    </row>
    <row r="16" spans="1:10" ht="16.5" x14ac:dyDescent="0.3">
      <c r="A16" s="25" t="s">
        <v>12</v>
      </c>
      <c r="B16" s="26">
        <v>2348.17</v>
      </c>
      <c r="C16" s="27">
        <v>1.01</v>
      </c>
      <c r="D16" s="28">
        <v>36.340000000000003</v>
      </c>
      <c r="E16" s="36">
        <v>5.72</v>
      </c>
      <c r="F16" s="38">
        <v>22.75</v>
      </c>
      <c r="G16" s="36">
        <v>2.61</v>
      </c>
      <c r="H16" s="37">
        <v>31.26</v>
      </c>
      <c r="I16" s="27">
        <v>7.48</v>
      </c>
      <c r="J16" s="28">
        <v>31.72</v>
      </c>
    </row>
    <row r="17" spans="1:10" ht="16.5" x14ac:dyDescent="0.3">
      <c r="A17" s="25" t="s">
        <v>13</v>
      </c>
      <c r="B17" s="26">
        <v>2572.5800000000004</v>
      </c>
      <c r="C17" s="27">
        <v>0.83</v>
      </c>
      <c r="D17" s="28">
        <v>28.87</v>
      </c>
      <c r="E17" s="36">
        <v>7.87</v>
      </c>
      <c r="F17" s="38">
        <v>29.6</v>
      </c>
      <c r="G17" s="36">
        <v>2.59</v>
      </c>
      <c r="H17" s="37">
        <v>30.03</v>
      </c>
      <c r="I17" s="27">
        <v>5.85</v>
      </c>
      <c r="J17" s="28">
        <v>24.07</v>
      </c>
    </row>
    <row r="18" spans="1:10" ht="16.5" x14ac:dyDescent="0.3">
      <c r="A18" s="25" t="s">
        <v>14</v>
      </c>
      <c r="B18" s="26">
        <v>154.1</v>
      </c>
      <c r="C18" s="27">
        <v>0.16</v>
      </c>
      <c r="D18" s="28">
        <v>0.33</v>
      </c>
      <c r="E18" s="36">
        <v>4.95</v>
      </c>
      <c r="F18" s="38">
        <v>1.1100000000000001</v>
      </c>
      <c r="G18" s="36">
        <v>1.65</v>
      </c>
      <c r="H18" s="37">
        <v>1.1200000000000001</v>
      </c>
      <c r="I18" s="27">
        <v>4.8099999999999996</v>
      </c>
      <c r="J18" s="28">
        <v>1.19</v>
      </c>
    </row>
    <row r="19" spans="1:10" ht="16.5" x14ac:dyDescent="0.3">
      <c r="A19" s="25" t="s">
        <v>15</v>
      </c>
      <c r="B19" s="26">
        <v>341.5</v>
      </c>
      <c r="C19" s="27">
        <v>0.13</v>
      </c>
      <c r="D19" s="28">
        <v>0.6</v>
      </c>
      <c r="E19" s="36">
        <v>3.53</v>
      </c>
      <c r="F19" s="38">
        <v>1.72</v>
      </c>
      <c r="G19" s="36">
        <v>0.3</v>
      </c>
      <c r="H19" s="37">
        <v>0.45</v>
      </c>
      <c r="I19" s="27">
        <v>2.56</v>
      </c>
      <c r="J19" s="28">
        <v>1.39</v>
      </c>
    </row>
    <row r="20" spans="1:10" ht="16.5" x14ac:dyDescent="0.3">
      <c r="A20" s="29" t="s">
        <v>16</v>
      </c>
      <c r="B20" s="26">
        <v>2158.92</v>
      </c>
      <c r="C20" s="27">
        <v>0.2</v>
      </c>
      <c r="D20" s="28">
        <v>6.46</v>
      </c>
      <c r="E20" s="36">
        <v>3.34</v>
      </c>
      <c r="F20" s="38">
        <v>11.72</v>
      </c>
      <c r="G20" s="36">
        <v>0.79</v>
      </c>
      <c r="H20" s="37">
        <v>8.34</v>
      </c>
      <c r="I20" s="27">
        <v>3.34</v>
      </c>
      <c r="J20" s="28">
        <v>12.92</v>
      </c>
    </row>
    <row r="21" spans="1:10" ht="16.5" x14ac:dyDescent="0.3">
      <c r="A21" s="50" t="s">
        <v>17</v>
      </c>
      <c r="B21" s="51"/>
      <c r="C21" s="51"/>
      <c r="D21" s="52"/>
      <c r="E21" s="41"/>
      <c r="F21" s="42"/>
      <c r="G21" s="41"/>
      <c r="H21" s="42"/>
      <c r="I21" s="41"/>
      <c r="J21" s="42"/>
    </row>
    <row r="22" spans="1:10" ht="16.5" x14ac:dyDescent="0.3">
      <c r="A22" s="32" t="s">
        <v>18</v>
      </c>
      <c r="B22" s="26">
        <v>5290.1100000000006</v>
      </c>
      <c r="C22" s="27">
        <v>0.84</v>
      </c>
      <c r="D22" s="28">
        <v>66.44</v>
      </c>
      <c r="E22" s="36">
        <v>7.59</v>
      </c>
      <c r="F22" s="38">
        <v>64.95</v>
      </c>
      <c r="G22" s="36">
        <v>2.4</v>
      </c>
      <c r="H22" s="37">
        <v>63.25</v>
      </c>
      <c r="I22" s="27">
        <v>7.44</v>
      </c>
      <c r="J22" s="28">
        <v>68.709999999999994</v>
      </c>
    </row>
    <row r="23" spans="1:10" ht="16.5" x14ac:dyDescent="0.3">
      <c r="A23" s="25" t="s">
        <v>19</v>
      </c>
      <c r="B23" s="26">
        <v>342.45</v>
      </c>
      <c r="C23" s="27">
        <v>1.88</v>
      </c>
      <c r="D23" s="28">
        <v>9.7899999999999991</v>
      </c>
      <c r="E23" s="36">
        <v>9.41</v>
      </c>
      <c r="F23" s="38">
        <v>5.31</v>
      </c>
      <c r="G23" s="36">
        <v>5.57</v>
      </c>
      <c r="H23" s="37">
        <v>9.52</v>
      </c>
      <c r="I23" s="27">
        <v>6.11</v>
      </c>
      <c r="J23" s="28">
        <v>3.73</v>
      </c>
    </row>
    <row r="24" spans="1:10" ht="16.5" x14ac:dyDescent="0.3">
      <c r="A24" s="25" t="s">
        <v>20</v>
      </c>
      <c r="B24" s="26">
        <v>397.28</v>
      </c>
      <c r="C24" s="27">
        <v>0.24</v>
      </c>
      <c r="D24" s="28">
        <v>1.31</v>
      </c>
      <c r="E24" s="36">
        <v>7.55</v>
      </c>
      <c r="F24" s="38">
        <v>4.38</v>
      </c>
      <c r="G24" s="36">
        <v>2.17</v>
      </c>
      <c r="H24" s="37">
        <v>3.88</v>
      </c>
      <c r="I24" s="27">
        <v>6.07</v>
      </c>
      <c r="J24" s="28">
        <v>3.85</v>
      </c>
    </row>
    <row r="25" spans="1:10" ht="16.5" x14ac:dyDescent="0.3">
      <c r="A25" s="25" t="s">
        <v>21</v>
      </c>
      <c r="B25" s="26">
        <v>2026.27</v>
      </c>
      <c r="C25" s="27">
        <v>0.33</v>
      </c>
      <c r="D25" s="28">
        <v>9.65</v>
      </c>
      <c r="E25" s="36">
        <v>2.82</v>
      </c>
      <c r="F25" s="38">
        <v>9.19</v>
      </c>
      <c r="G25" s="36">
        <v>0.72</v>
      </c>
      <c r="H25" s="37">
        <v>7.03</v>
      </c>
      <c r="I25" s="27">
        <v>2.5</v>
      </c>
      <c r="J25" s="28">
        <v>9.01</v>
      </c>
    </row>
    <row r="26" spans="1:10" ht="16.5" x14ac:dyDescent="0.3">
      <c r="A26" s="25" t="s">
        <v>22</v>
      </c>
      <c r="B26" s="26">
        <v>276.8</v>
      </c>
      <c r="C26" s="27">
        <v>2.0099999999999998</v>
      </c>
      <c r="D26" s="28">
        <v>8.09</v>
      </c>
      <c r="E26" s="36">
        <v>11.8</v>
      </c>
      <c r="F26" s="38">
        <v>5.0199999999999996</v>
      </c>
      <c r="G26" s="36">
        <v>6.75</v>
      </c>
      <c r="H26" s="37">
        <v>8.81</v>
      </c>
      <c r="I26" s="27">
        <v>5.43</v>
      </c>
      <c r="J26" s="28">
        <v>2.54</v>
      </c>
    </row>
    <row r="27" spans="1:10" ht="16.5" x14ac:dyDescent="0.3">
      <c r="A27" s="25" t="s">
        <v>23</v>
      </c>
      <c r="B27" s="26">
        <v>103.15</v>
      </c>
      <c r="C27" s="27">
        <v>1.1299999999999999</v>
      </c>
      <c r="D27" s="28">
        <v>1.76</v>
      </c>
      <c r="E27" s="36">
        <v>10.7</v>
      </c>
      <c r="F27" s="38">
        <v>1.77</v>
      </c>
      <c r="G27" s="36">
        <v>3.45</v>
      </c>
      <c r="H27" s="37">
        <v>1.79</v>
      </c>
      <c r="I27" s="27">
        <v>9.94</v>
      </c>
      <c r="J27" s="28">
        <v>1.75</v>
      </c>
    </row>
    <row r="28" spans="1:10" ht="16.5" x14ac:dyDescent="0.3">
      <c r="A28" s="25" t="s">
        <v>24</v>
      </c>
      <c r="B28" s="26">
        <v>531.77</v>
      </c>
      <c r="C28" s="27">
        <v>0.06</v>
      </c>
      <c r="D28" s="28">
        <v>0.43</v>
      </c>
      <c r="E28" s="36">
        <v>2.95</v>
      </c>
      <c r="F28" s="38">
        <v>2.27</v>
      </c>
      <c r="G28" s="36">
        <v>1.1299999999999999</v>
      </c>
      <c r="H28" s="37">
        <v>2.6</v>
      </c>
      <c r="I28" s="27">
        <v>3.56</v>
      </c>
      <c r="J28" s="28">
        <v>3</v>
      </c>
    </row>
    <row r="29" spans="1:10" ht="16.5" x14ac:dyDescent="0.3">
      <c r="A29" s="25" t="s">
        <v>25</v>
      </c>
      <c r="B29" s="26">
        <v>131.76</v>
      </c>
      <c r="C29" s="27">
        <v>0</v>
      </c>
      <c r="D29" s="28">
        <v>0</v>
      </c>
      <c r="E29" s="36">
        <v>1.76</v>
      </c>
      <c r="F29" s="38">
        <v>0.28000000000000003</v>
      </c>
      <c r="G29" s="36">
        <v>0</v>
      </c>
      <c r="H29" s="37">
        <v>0</v>
      </c>
      <c r="I29" s="27">
        <v>1.34</v>
      </c>
      <c r="J29" s="28">
        <v>0.24</v>
      </c>
    </row>
    <row r="30" spans="1:10" ht="16.5" x14ac:dyDescent="0.3">
      <c r="A30" s="25" t="s">
        <v>26</v>
      </c>
      <c r="B30" s="26">
        <v>96.13000000000001</v>
      </c>
      <c r="C30" s="27">
        <v>0.23</v>
      </c>
      <c r="D30" s="28">
        <v>0.28999999999999998</v>
      </c>
      <c r="E30" s="36">
        <v>7.28</v>
      </c>
      <c r="F30" s="38">
        <v>0.98</v>
      </c>
      <c r="G30" s="36">
        <v>0.54</v>
      </c>
      <c r="H30" s="37">
        <v>0.23</v>
      </c>
      <c r="I30" s="27">
        <v>7.5</v>
      </c>
      <c r="J30" s="28">
        <v>1.1000000000000001</v>
      </c>
    </row>
    <row r="31" spans="1:10" ht="16.5" x14ac:dyDescent="0.3">
      <c r="A31" s="25" t="s">
        <v>27</v>
      </c>
      <c r="B31" s="26">
        <v>454.26</v>
      </c>
      <c r="C31" s="27">
        <v>-7.0000000000000007E-2</v>
      </c>
      <c r="D31" s="28">
        <v>-0.41</v>
      </c>
      <c r="E31" s="36">
        <v>5.13</v>
      </c>
      <c r="F31" s="38">
        <v>3.41</v>
      </c>
      <c r="G31" s="36">
        <v>0.22</v>
      </c>
      <c r="H31" s="37">
        <v>0.45</v>
      </c>
      <c r="I31" s="27">
        <v>5.34</v>
      </c>
      <c r="J31" s="28">
        <v>3.87</v>
      </c>
    </row>
    <row r="32" spans="1:10" ht="16.5" x14ac:dyDescent="0.3">
      <c r="A32" s="25" t="s">
        <v>28</v>
      </c>
      <c r="B32" s="26">
        <v>260.02</v>
      </c>
      <c r="C32" s="27">
        <v>0.36</v>
      </c>
      <c r="D32" s="28">
        <v>1.23</v>
      </c>
      <c r="E32" s="36">
        <v>4.6100000000000003</v>
      </c>
      <c r="F32" s="38">
        <v>1.77</v>
      </c>
      <c r="G32" s="36">
        <v>1.4</v>
      </c>
      <c r="H32" s="37">
        <v>1.63</v>
      </c>
      <c r="I32" s="27">
        <v>3.7</v>
      </c>
      <c r="J32" s="28">
        <v>1.56</v>
      </c>
    </row>
    <row r="33" spans="1:10" ht="16.5" x14ac:dyDescent="0.3">
      <c r="A33" s="29" t="s">
        <v>29</v>
      </c>
      <c r="B33" s="33">
        <v>90.070000000000007</v>
      </c>
      <c r="C33" s="30">
        <v>1.17</v>
      </c>
      <c r="D33" s="31">
        <v>1.42</v>
      </c>
      <c r="E33" s="39">
        <v>4.96</v>
      </c>
      <c r="F33" s="40">
        <v>0.67</v>
      </c>
      <c r="G33" s="39">
        <v>2</v>
      </c>
      <c r="H33" s="45">
        <v>0.81</v>
      </c>
      <c r="I33" s="30">
        <v>4.29</v>
      </c>
      <c r="J33" s="31">
        <v>0.64</v>
      </c>
    </row>
    <row r="35" spans="1:10" ht="16.5" x14ac:dyDescent="0.3">
      <c r="A35" s="10" t="s">
        <v>45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36B3-FCC3-4EC5-9738-D98D139E2C76}">
  <sheetPr codeName="Feuil2"/>
  <dimension ref="A1:BK44"/>
  <sheetViews>
    <sheetView topLeftCell="AH1" workbookViewId="0">
      <pane ySplit="2" topLeftCell="A3" activePane="bottomLeft" state="frozen"/>
      <selection pane="bottomLeft" activeCell="BO15" sqref="BO15"/>
    </sheetView>
  </sheetViews>
  <sheetFormatPr baseColWidth="10" defaultRowHeight="15" x14ac:dyDescent="0.2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</cols>
  <sheetData>
    <row r="1" spans="1:63" x14ac:dyDescent="0.25">
      <c r="B1" s="54">
        <v>2017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>
        <v>2018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>
        <v>2019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>
        <v>2020</v>
      </c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>
        <v>2021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>
        <v>2022</v>
      </c>
      <c r="BK1" s="54"/>
    </row>
    <row r="2" spans="1:63" ht="16.5" x14ac:dyDescent="0.3">
      <c r="A2" s="2" t="s">
        <v>33</v>
      </c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3" t="s">
        <v>55</v>
      </c>
      <c r="L2" s="3" t="s">
        <v>56</v>
      </c>
      <c r="M2" s="3" t="s">
        <v>57</v>
      </c>
      <c r="N2" s="3" t="s">
        <v>46</v>
      </c>
      <c r="O2" s="3" t="s">
        <v>47</v>
      </c>
      <c r="P2" s="3" t="s">
        <v>48</v>
      </c>
      <c r="Q2" s="3" t="s">
        <v>49</v>
      </c>
      <c r="R2" s="3" t="s">
        <v>50</v>
      </c>
      <c r="S2" s="3" t="s">
        <v>51</v>
      </c>
      <c r="T2" s="3" t="s">
        <v>52</v>
      </c>
      <c r="U2" s="3" t="s">
        <v>53</v>
      </c>
      <c r="V2" s="3" t="s">
        <v>54</v>
      </c>
      <c r="W2" s="3" t="s">
        <v>55</v>
      </c>
      <c r="X2" s="3" t="s">
        <v>56</v>
      </c>
      <c r="Y2" s="3" t="s">
        <v>57</v>
      </c>
      <c r="Z2" s="3" t="s">
        <v>46</v>
      </c>
      <c r="AA2" s="3" t="s">
        <v>47</v>
      </c>
      <c r="AB2" s="3" t="s">
        <v>48</v>
      </c>
      <c r="AC2" s="3" t="s">
        <v>49</v>
      </c>
      <c r="AD2" s="3" t="s">
        <v>50</v>
      </c>
      <c r="AE2" s="3" t="s">
        <v>51</v>
      </c>
      <c r="AF2" s="3" t="s">
        <v>52</v>
      </c>
      <c r="AG2" s="3" t="s">
        <v>53</v>
      </c>
      <c r="AH2" s="3" t="s">
        <v>54</v>
      </c>
      <c r="AI2" s="3" t="s">
        <v>55</v>
      </c>
      <c r="AJ2" s="3" t="s">
        <v>56</v>
      </c>
      <c r="AK2" s="3" t="s">
        <v>57</v>
      </c>
      <c r="AL2" s="3" t="s">
        <v>46</v>
      </c>
      <c r="AM2" s="3" t="s">
        <v>47</v>
      </c>
      <c r="AN2" s="3" t="s">
        <v>48</v>
      </c>
      <c r="AO2" s="3" t="s">
        <v>49</v>
      </c>
      <c r="AP2" s="3" t="s">
        <v>50</v>
      </c>
      <c r="AQ2" s="3" t="s">
        <v>51</v>
      </c>
      <c r="AR2" s="3" t="s">
        <v>52</v>
      </c>
      <c r="AS2" s="3" t="s">
        <v>53</v>
      </c>
      <c r="AT2" s="3" t="s">
        <v>54</v>
      </c>
      <c r="AU2" s="3" t="s">
        <v>55</v>
      </c>
      <c r="AV2" s="3" t="s">
        <v>56</v>
      </c>
      <c r="AW2" s="3" t="s">
        <v>57</v>
      </c>
      <c r="AX2" s="3" t="s">
        <v>46</v>
      </c>
      <c r="AY2" s="3" t="s">
        <v>47</v>
      </c>
      <c r="AZ2" s="3" t="s">
        <v>48</v>
      </c>
      <c r="BA2" s="3" t="s">
        <v>49</v>
      </c>
      <c r="BB2" s="3" t="s">
        <v>50</v>
      </c>
      <c r="BC2" s="3" t="s">
        <v>51</v>
      </c>
      <c r="BD2" s="3" t="s">
        <v>52</v>
      </c>
      <c r="BE2" s="3" t="s">
        <v>53</v>
      </c>
      <c r="BF2" s="3" t="s">
        <v>54</v>
      </c>
      <c r="BG2" s="3" t="s">
        <v>55</v>
      </c>
      <c r="BH2" s="3" t="s">
        <v>56</v>
      </c>
      <c r="BI2" s="3" t="s">
        <v>57</v>
      </c>
      <c r="BJ2" s="3" t="s">
        <v>46</v>
      </c>
      <c r="BK2" s="3" t="s">
        <v>47</v>
      </c>
    </row>
    <row r="3" spans="1:63" ht="16.5" x14ac:dyDescent="0.3">
      <c r="A3" s="6" t="s">
        <v>30</v>
      </c>
      <c r="B3" s="5">
        <v>5.9024347059823068</v>
      </c>
      <c r="C3" s="5">
        <v>6.6465523182512865</v>
      </c>
      <c r="D3" s="5">
        <v>7.913209503099794</v>
      </c>
      <c r="E3" s="5">
        <v>8.6307750417606854</v>
      </c>
      <c r="F3" s="5">
        <v>8.7384285499803038</v>
      </c>
      <c r="G3" s="5">
        <v>8.8173703189122765</v>
      </c>
      <c r="H3" s="5">
        <v>8.4421494696585562</v>
      </c>
      <c r="I3" s="5">
        <v>8.6371802685724077</v>
      </c>
      <c r="J3" s="5">
        <v>8.7708716717607835</v>
      </c>
      <c r="K3" s="5">
        <v>9.1594098853524422</v>
      </c>
      <c r="L3" s="5">
        <v>10.653085526231344</v>
      </c>
      <c r="M3" s="5">
        <v>10.598167652337299</v>
      </c>
      <c r="N3" s="5">
        <v>10.297448097675431</v>
      </c>
      <c r="O3" s="5">
        <v>9.6505374555842405</v>
      </c>
      <c r="P3" s="5">
        <v>9.0059673293175777</v>
      </c>
      <c r="Q3" s="5">
        <v>8.5022196397443359</v>
      </c>
      <c r="R3" s="5">
        <v>8.3682144071731024</v>
      </c>
      <c r="S3" s="5">
        <v>8.4666627920171109</v>
      </c>
      <c r="T3" s="5">
        <v>8.7521834442924717</v>
      </c>
      <c r="U3" s="5">
        <v>8.8288787113192324</v>
      </c>
      <c r="V3" s="5">
        <v>8.8123494391393784</v>
      </c>
      <c r="W3" s="5">
        <v>8.5255706256875285</v>
      </c>
      <c r="X3" s="5">
        <v>7.2537029220938409</v>
      </c>
      <c r="Y3" s="5">
        <v>6.9427233442040492</v>
      </c>
      <c r="Z3" s="5">
        <v>6.6540119380725571</v>
      </c>
      <c r="AA3" s="5">
        <v>6.5809053901681569</v>
      </c>
      <c r="AB3" s="5">
        <v>6.1015239609904626</v>
      </c>
      <c r="AC3" s="5">
        <v>5.8529985596494472</v>
      </c>
      <c r="AD3" s="5">
        <v>5.9218537292808238</v>
      </c>
      <c r="AE3" s="5">
        <v>6.0413610094025572</v>
      </c>
      <c r="AF3" s="5">
        <v>5.5887943159180997</v>
      </c>
      <c r="AG3" s="5">
        <v>5.4820656321546757</v>
      </c>
      <c r="AH3" s="5">
        <v>5.3144849981781928</v>
      </c>
      <c r="AI3" s="5">
        <v>5.2499901649525782</v>
      </c>
      <c r="AJ3" s="5">
        <v>4.8534933387911039</v>
      </c>
      <c r="AK3" s="5">
        <v>4.0011948519606433</v>
      </c>
      <c r="AL3" s="5">
        <v>3.9120906766031638</v>
      </c>
      <c r="AM3" s="5">
        <v>3.8799598293969062</v>
      </c>
      <c r="AN3" s="5">
        <v>4.2308597013472449</v>
      </c>
      <c r="AO3" s="5">
        <v>4.4797334598255079</v>
      </c>
      <c r="AP3" s="5">
        <v>4.3399496730849529</v>
      </c>
      <c r="AQ3" s="5">
        <v>3.9235596450364785</v>
      </c>
      <c r="AR3" s="5">
        <v>4.0223510252234362</v>
      </c>
      <c r="AS3" s="5">
        <v>3.945160803454284</v>
      </c>
      <c r="AT3" s="5">
        <v>4.2538248630447084</v>
      </c>
      <c r="AU3" s="5">
        <v>4.3017935803929985</v>
      </c>
      <c r="AV3" s="5">
        <v>4.389841751461554</v>
      </c>
      <c r="AW3" s="5">
        <v>4.5422695803263302</v>
      </c>
      <c r="AX3" s="5">
        <v>5.0003026246597582</v>
      </c>
      <c r="AY3" s="5">
        <v>4.9483001153061146</v>
      </c>
      <c r="AZ3" s="5">
        <v>5.0955190964264707</v>
      </c>
      <c r="BA3" s="5">
        <v>5.4351497759403955</v>
      </c>
      <c r="BB3" s="5">
        <v>5.8056729028364229</v>
      </c>
      <c r="BC3" s="5">
        <v>6.0597641109706446</v>
      </c>
      <c r="BD3" s="5">
        <v>6.2507897275324353</v>
      </c>
      <c r="BE3" s="5">
        <v>6.411343790861701</v>
      </c>
      <c r="BF3" s="5">
        <v>6.2970595319566947</v>
      </c>
      <c r="BG3" s="5">
        <v>6.1565922314625654</v>
      </c>
      <c r="BH3" s="5">
        <v>6.1553441302624412</v>
      </c>
      <c r="BI3" s="5">
        <v>6.1579022449529619</v>
      </c>
      <c r="BJ3" s="5">
        <v>5.9839034837855687</v>
      </c>
      <c r="BK3" s="5">
        <v>6.3373715765558281</v>
      </c>
    </row>
    <row r="4" spans="1:63" ht="16.5" x14ac:dyDescent="0.3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6.5" x14ac:dyDescent="0.3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</row>
    <row r="6" spans="1:63" ht="16.5" x14ac:dyDescent="0.3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</row>
    <row r="7" spans="1:63" ht="16.5" x14ac:dyDescent="0.3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6.5" x14ac:dyDescent="0.3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</row>
    <row r="9" spans="1:63" ht="16.5" x14ac:dyDescent="0.3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</row>
    <row r="10" spans="1:63" ht="16.5" x14ac:dyDescent="0.3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</row>
    <row r="11" spans="1:63" ht="16.5" x14ac:dyDescent="0.3">
      <c r="A11" s="7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6.5" x14ac:dyDescent="0.3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</row>
    <row r="13" spans="1:63" ht="16.5" x14ac:dyDescent="0.3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</row>
    <row r="14" spans="1:63" ht="16.5" x14ac:dyDescent="0.3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6.5" x14ac:dyDescent="0.3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</row>
    <row r="16" spans="1:63" ht="16.5" x14ac:dyDescent="0.3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</row>
    <row r="17" spans="1:63" ht="16.5" x14ac:dyDescent="0.3">
      <c r="A17" s="7" t="s">
        <v>32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6.5" x14ac:dyDescent="0.3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</row>
    <row r="19" spans="1:63" ht="16.5" x14ac:dyDescent="0.3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</row>
    <row r="20" spans="1:63" ht="16.5" x14ac:dyDescent="0.3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</row>
    <row r="21" spans="1:63" ht="16.5" x14ac:dyDescent="0.3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</row>
    <row r="22" spans="1:63" ht="16.5" x14ac:dyDescent="0.3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</row>
    <row r="23" spans="1:63" ht="16.5" x14ac:dyDescent="0.3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</row>
    <row r="24" spans="1:63" ht="16.5" x14ac:dyDescent="0.3">
      <c r="A24" s="7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6.5" x14ac:dyDescent="0.3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</row>
    <row r="26" spans="1:63" ht="16.5" x14ac:dyDescent="0.3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</row>
    <row r="27" spans="1:63" ht="16.5" x14ac:dyDescent="0.3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</row>
    <row r="28" spans="1:63" ht="16.5" x14ac:dyDescent="0.3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</row>
    <row r="29" spans="1:63" ht="16.5" x14ac:dyDescent="0.3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</row>
    <row r="30" spans="1:63" ht="16.5" x14ac:dyDescent="0.3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</row>
    <row r="31" spans="1:63" ht="16.5" x14ac:dyDescent="0.3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</row>
    <row r="32" spans="1:63" ht="16.5" x14ac:dyDescent="0.3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</row>
    <row r="33" spans="1:63" ht="16.5" x14ac:dyDescent="0.3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</row>
    <row r="34" spans="1:63" ht="16.5" x14ac:dyDescent="0.3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</row>
    <row r="35" spans="1:63" ht="16.5" x14ac:dyDescent="0.3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</row>
    <row r="36" spans="1:63" ht="16.5" x14ac:dyDescent="0.3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</row>
    <row r="37" spans="1:63" ht="16.5" x14ac:dyDescent="0.3">
      <c r="A37" s="7" t="s">
        <v>58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63" ht="16.5" x14ac:dyDescent="0.3">
      <c r="A38" s="2" t="s">
        <v>59</v>
      </c>
      <c r="B38" s="54" t="e">
        <f>(((AVERAGE(IPC!#REF!))/(AVERAGE(IPC!#REF!)))-1)*100</f>
        <v>#REF!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 t="e">
        <f>(((AVERAGE(IPC!#REF!))/(AVERAGE(IPC!#REF!)))-1)*100</f>
        <v>#REF!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 t="e">
        <f>(((AVERAGE(IPC!#REF!))/(AVERAGE(IPC!#REF!)))-1)*100</f>
        <v>#REF!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 t="e">
        <f>(((AVERAGE(IPC!#REF!))/(AVERAGE(IPC!#REF!)))-1)*100</f>
        <v>#REF!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 t="e">
        <f>(((AVERAGE(IPC!C5:M5))/(AVERAGE(IPC!#REF!)))-1)*100</f>
        <v>#REF!</v>
      </c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1"/>
      <c r="BK38">
        <v>6.5605000170487315</v>
      </c>
    </row>
    <row r="39" spans="1:63" ht="16.5" x14ac:dyDescent="0.3">
      <c r="B39" s="16">
        <v>2017</v>
      </c>
      <c r="C39" s="16">
        <v>2018</v>
      </c>
      <c r="D39" s="16">
        <v>2019</v>
      </c>
      <c r="E39" s="16">
        <v>2020</v>
      </c>
      <c r="F39" s="16">
        <v>2021</v>
      </c>
      <c r="G39" s="16">
        <v>2022</v>
      </c>
      <c r="H39" s="16">
        <v>2023</v>
      </c>
      <c r="BC39" s="1"/>
      <c r="BE39" s="1"/>
      <c r="BF39" s="1"/>
      <c r="BG39" s="1"/>
      <c r="BH39" s="1"/>
      <c r="BI39" s="1"/>
      <c r="BJ39" s="1"/>
      <c r="BK39">
        <v>5.2570771582002518</v>
      </c>
    </row>
    <row r="40" spans="1:63" ht="16.5" x14ac:dyDescent="0.3">
      <c r="A40" s="2" t="s">
        <v>60</v>
      </c>
      <c r="B40" t="e">
        <f>((INT(B38*10))/10)</f>
        <v>#REF!</v>
      </c>
      <c r="C40" t="e">
        <f>((INT(N38*10))/10)</f>
        <v>#REF!</v>
      </c>
      <c r="D40" t="e">
        <f>((INT(Z38*10))/10)</f>
        <v>#REF!</v>
      </c>
      <c r="E40" t="e">
        <f>((INT(AL38*10))/10)</f>
        <v>#REF!</v>
      </c>
      <c r="F40" s="17" t="e">
        <f>((INT(AX38*10))/10)</f>
        <v>#REF!</v>
      </c>
      <c r="G40" s="17">
        <v>7</v>
      </c>
      <c r="H40">
        <v>6.3</v>
      </c>
      <c r="BC40" s="1"/>
      <c r="BE40" s="1"/>
      <c r="BF40" s="1"/>
      <c r="BG40" s="1"/>
      <c r="BH40" s="1"/>
      <c r="BI40" s="1"/>
      <c r="BJ40" s="1"/>
      <c r="BK40">
        <v>5.9770477933794641</v>
      </c>
    </row>
    <row r="41" spans="1:63" ht="16.5" x14ac:dyDescent="0.3">
      <c r="BC41" s="1"/>
      <c r="BE41" s="1"/>
      <c r="BF41" s="1"/>
      <c r="BG41" s="1"/>
      <c r="BH41" s="1"/>
      <c r="BI41" s="1"/>
      <c r="BJ41" s="1"/>
      <c r="BK41">
        <v>8.2295197576908841</v>
      </c>
    </row>
    <row r="42" spans="1:63" ht="16.5" x14ac:dyDescent="0.3">
      <c r="BC42" s="1"/>
      <c r="BE42" s="1"/>
      <c r="BF42" s="1"/>
      <c r="BG42" s="1"/>
      <c r="BH42" s="1"/>
      <c r="BI42" s="1"/>
      <c r="BJ42" s="1"/>
      <c r="BK42">
        <v>12.896314350034421</v>
      </c>
    </row>
    <row r="43" spans="1:63" ht="16.5" x14ac:dyDescent="0.3">
      <c r="BC43" s="1"/>
      <c r="BE43" s="1"/>
      <c r="BF43" s="1"/>
      <c r="BG43" s="1"/>
      <c r="BH43" s="1"/>
      <c r="BI43" s="1"/>
      <c r="BJ43" s="1"/>
      <c r="BK43">
        <v>5.0371050153008579</v>
      </c>
    </row>
    <row r="44" spans="1:63" ht="16.5" x14ac:dyDescent="0.3">
      <c r="BC44" s="1"/>
      <c r="BE44" s="1"/>
      <c r="BF44" s="1"/>
      <c r="BG44" s="1"/>
      <c r="BH44" s="1"/>
      <c r="BI44" s="1"/>
      <c r="BJ44" s="1"/>
      <c r="BK44">
        <v>5.5242077273288226</v>
      </c>
    </row>
  </sheetData>
  <mergeCells count="11">
    <mergeCell ref="B38:M38"/>
    <mergeCell ref="N38:Y38"/>
    <mergeCell ref="Z38:AK38"/>
    <mergeCell ref="AL38:AW38"/>
    <mergeCell ref="AX38:BI38"/>
    <mergeCell ref="BJ1:BK1"/>
    <mergeCell ref="B1:M1"/>
    <mergeCell ref="N1:Y1"/>
    <mergeCell ref="Z1:AK1"/>
    <mergeCell ref="AL1:AW1"/>
    <mergeCell ref="AX1:BI1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42A-3D35-4D13-9381-C64C0321EF81}">
  <sheetPr codeName="Feuil3"/>
  <dimension ref="J2:U111"/>
  <sheetViews>
    <sheetView topLeftCell="E73" workbookViewId="0">
      <selection activeCell="T24" sqref="T24"/>
    </sheetView>
  </sheetViews>
  <sheetFormatPr baseColWidth="10" defaultRowHeight="15" x14ac:dyDescent="0.25"/>
  <cols>
    <col min="1" max="1" width="6.7109375" customWidth="1"/>
  </cols>
  <sheetData>
    <row r="2" spans="21:21" x14ac:dyDescent="0.25">
      <c r="U2" s="46" t="s">
        <v>61</v>
      </c>
    </row>
    <row r="92" spans="10:10" x14ac:dyDescent="0.25">
      <c r="J92" t="s">
        <v>61</v>
      </c>
    </row>
    <row r="97" spans="14:17" x14ac:dyDescent="0.25">
      <c r="Q97" s="46" t="s">
        <v>61</v>
      </c>
    </row>
    <row r="111" spans="14:17" x14ac:dyDescent="0.25">
      <c r="N111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fevrier2022</vt:lpstr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Com Instat</cp:lastModifiedBy>
  <cp:lastPrinted>2022-01-13T12:18:34Z</cp:lastPrinted>
  <dcterms:created xsi:type="dcterms:W3CDTF">2019-12-16T11:27:24Z</dcterms:created>
  <dcterms:modified xsi:type="dcterms:W3CDTF">2022-05-05T11:24:02Z</dcterms:modified>
</cp:coreProperties>
</file>